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CYNTHIA T\AGUA\2023\CAPTURA DE DATOS\BASE DE DATOS\"/>
    </mc:Choice>
  </mc:AlternateContent>
  <bookViews>
    <workbookView xWindow="0" yWindow="0" windowWidth="20490" windowHeight="7650"/>
  </bookViews>
  <sheets>
    <sheet name="Monitoreo Calidad de Agua 2023" sheetId="1" r:id="rId1"/>
  </sheets>
  <definedNames>
    <definedName name="_xlnm._FilterDatabase" localSheetId="0" hidden="1">'Monitoreo Calidad de Agua 2023'!$A$10:$AG$65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4" i="1" l="1"/>
  <c r="AD45" i="1"/>
  <c r="AD46" i="1"/>
  <c r="AD47" i="1"/>
  <c r="AD48" i="1"/>
  <c r="AD49" i="1"/>
  <c r="Z44" i="1"/>
  <c r="Z45" i="1"/>
  <c r="Z46" i="1"/>
  <c r="Z47" i="1"/>
  <c r="Z48" i="1"/>
  <c r="Z49" i="1"/>
  <c r="AD43" i="1"/>
  <c r="Z43" i="1"/>
  <c r="AD42" i="1"/>
  <c r="Z42" i="1"/>
  <c r="AD41" i="1"/>
  <c r="Z41" i="1"/>
  <c r="AD40" i="1"/>
  <c r="Z40" i="1"/>
  <c r="AD30" i="1" l="1"/>
  <c r="AD31" i="1"/>
  <c r="AD32" i="1"/>
  <c r="AD33" i="1"/>
  <c r="AD34" i="1"/>
  <c r="AD35" i="1"/>
  <c r="AD36" i="1"/>
  <c r="AD37" i="1"/>
  <c r="AD38" i="1"/>
  <c r="AD39" i="1"/>
  <c r="Z31" i="1"/>
  <c r="Z32" i="1"/>
  <c r="Z33" i="1"/>
  <c r="Z34" i="1"/>
  <c r="Z35" i="1"/>
  <c r="Z36" i="1"/>
  <c r="Z37" i="1"/>
  <c r="Z38" i="1"/>
  <c r="Z39" i="1"/>
  <c r="AD20" i="1" l="1"/>
  <c r="AD21" i="1"/>
  <c r="AD22" i="1"/>
  <c r="AD23" i="1"/>
  <c r="AD24" i="1"/>
  <c r="AD25" i="1"/>
  <c r="AD26" i="1"/>
  <c r="AD27" i="1"/>
  <c r="AD28" i="1"/>
  <c r="AD29" i="1"/>
  <c r="Z28" i="1"/>
  <c r="Z29" i="1"/>
  <c r="Z30" i="1"/>
  <c r="Z17" i="1"/>
  <c r="Z18" i="1"/>
  <c r="Z19" i="1"/>
  <c r="Z20" i="1"/>
  <c r="Z21" i="1"/>
  <c r="Z22" i="1"/>
  <c r="Z23" i="1"/>
  <c r="Z24" i="1"/>
  <c r="Z25" i="1"/>
  <c r="Z26" i="1"/>
  <c r="Z27" i="1"/>
  <c r="AD11" i="1" l="1"/>
  <c r="AD13" i="1"/>
  <c r="AD14" i="1"/>
  <c r="AD15" i="1"/>
  <c r="AD16" i="1"/>
  <c r="AD17" i="1"/>
  <c r="AD18" i="1"/>
  <c r="AD19" i="1"/>
  <c r="Z13" i="1"/>
  <c r="Z14" i="1"/>
  <c r="Z15" i="1"/>
  <c r="Z16" i="1"/>
  <c r="Z11" i="1"/>
  <c r="AD12" i="1"/>
  <c r="Z12" i="1"/>
</calcChain>
</file>

<file path=xl/sharedStrings.xml><?xml version="1.0" encoding="utf-8"?>
<sst xmlns="http://schemas.openxmlformats.org/spreadsheetml/2006/main" count="88" uniqueCount="58">
  <si>
    <t>CODIGO</t>
  </si>
  <si>
    <t>SITIO</t>
  </si>
  <si>
    <t>Oxígeno 1</t>
  </si>
  <si>
    <t>Oxígeno 2</t>
  </si>
  <si>
    <t>O2 PROM</t>
  </si>
  <si>
    <t>%SAT. OD</t>
  </si>
  <si>
    <t>Turbidez 50 ml
(# incremento)</t>
  </si>
  <si>
    <t>Turbidez 25 ml
(# incremento)</t>
  </si>
  <si>
    <t>TURBIDEZ</t>
  </si>
  <si>
    <t>Nitratos</t>
  </si>
  <si>
    <t>Fosfatos</t>
  </si>
  <si>
    <t>E. COLI M1</t>
  </si>
  <si>
    <t>E. COLI M2</t>
  </si>
  <si>
    <t>E. COLI M3</t>
  </si>
  <si>
    <t>OTROS COLIFORMES M1</t>
  </si>
  <si>
    <t>OTROS COLIFORMES M2</t>
  </si>
  <si>
    <t>OTROS COLIFORMES M3</t>
  </si>
  <si>
    <t>OTROS COLIFORMES (TOTAL)</t>
  </si>
  <si>
    <t>OBSERVACIONES</t>
  </si>
  <si>
    <t>Fecha</t>
  </si>
  <si>
    <t>Alcalinidad Mg/L</t>
  </si>
  <si>
    <t>Inicio de Incubacion</t>
  </si>
  <si>
    <t>VOLUMEN MUESTRA (ml)</t>
  </si>
  <si>
    <t>TEMP. INCUBACIÓN (C°)</t>
  </si>
  <si>
    <t>TIEMPO INCUBACIÓN (Hrs)</t>
  </si>
  <si>
    <t>Caudal l/s</t>
  </si>
  <si>
    <t>Loto Azul</t>
  </si>
  <si>
    <t>Hora</t>
  </si>
  <si>
    <t>PH</t>
  </si>
  <si>
    <t>Temperatura de Aire (C°)</t>
  </si>
  <si>
    <t>Temperatura de agua (C°)</t>
  </si>
  <si>
    <t>Cad Muestra</t>
  </si>
  <si>
    <t>Garrapata</t>
  </si>
  <si>
    <t>San Francisco</t>
  </si>
  <si>
    <t>El Salto</t>
  </si>
  <si>
    <t>Lo Shi</t>
  </si>
  <si>
    <t>&lt;</t>
  </si>
  <si>
    <t>&gt;</t>
  </si>
  <si>
    <t>E. COLI TOTAL (UFC)</t>
  </si>
  <si>
    <t>Dureza Mg/L</t>
  </si>
  <si>
    <t>El Ancón</t>
  </si>
  <si>
    <t>Los Caracoles</t>
  </si>
  <si>
    <t>Los Alamos</t>
  </si>
  <si>
    <t>Las Ahujas</t>
  </si>
  <si>
    <t>Bajo el nivel del agua.</t>
  </si>
  <si>
    <t>Había heces fecales de vaca y caballos cerca del río.</t>
  </si>
  <si>
    <t>Había reciduos de heces fecales.</t>
  </si>
  <si>
    <t>La muestra se tomo del canal de riego.</t>
  </si>
  <si>
    <t>Hay un pequeño cause de aguas jabonosas.</t>
  </si>
  <si>
    <t>Color café lechoso, olia a estiercol.</t>
  </si>
  <si>
    <t>Color café lechoso, olia a agua estancada.</t>
  </si>
  <si>
    <t>Cause lento, color claro.</t>
  </si>
  <si>
    <t>Alfareros</t>
  </si>
  <si>
    <t>Se muestreo en el canal de riego.</t>
  </si>
  <si>
    <t>Color del agua clara.</t>
  </si>
  <si>
    <t>Había dos patos nadando.</t>
  </si>
  <si>
    <t>Lechosa, olia a drenaje.</t>
  </si>
  <si>
    <t>El agua escurre muy lento.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</si>
</sst>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0.000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0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  <xf numFmtId="1" fontId="0" fillId="0" borderId="0" xfId="0" applyNumberFormat="1"/>
    <xf numFmtId="0" fontId="2" fillId="2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/>
    <xf numFmtId="164" fontId="2" fillId="2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7" fontId="0" fillId="0" borderId="0" xfId="0" applyNumberFormat="1" applyAlignment="1">
      <alignment horizontal="center"/>
    </xf>
    <xf numFmtId="164" fontId="0" fillId="0" borderId="0" xfId="0" applyNumberFormat="1"/>
    <xf numFmtId="14" fontId="0" fillId="0" borderId="0" xfId="0" applyNumberFormat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 applyBorder="1" applyAlignment="1"/>
    <xf numFmtId="166" fontId="0" fillId="0" borderId="0" xfId="0" applyNumberFormat="1"/>
    <xf numFmtId="0" fontId="0" fillId="0" borderId="0" xfId="0" applyFill="1" applyBorder="1" applyAlignment="1"/>
  </cellXfs>
  <cellStyles count="2">
    <cellStyle name="Normal" xfId="0" builtinId="0"/>
    <cellStyle name="Normal_bac" xfId="1"/>
  </cellStyles>
  <dxfs count="7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 patternType="solid">
          <fgColor auto="1"/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O225"/>
  <sheetViews>
    <sheetView tabSelected="1" workbookViewId="0">
      <pane xSplit="2" ySplit="9" topLeftCell="C33" activePane="bottomRight" state="frozen"/>
      <selection pane="topRight" activeCell="I1" sqref="I1"/>
      <selection pane="bottomLeft" activeCell="A10" sqref="A10"/>
      <selection pane="bottomRight" activeCell="B50" sqref="B50"/>
    </sheetView>
  </sheetViews>
  <sheetFormatPr baseColWidth="10" defaultRowHeight="15" x14ac:dyDescent="0.25"/>
  <cols>
    <col min="1" max="1" width="7.28515625" customWidth="1"/>
    <col min="2" max="2" width="17.28515625" style="22" customWidth="1"/>
    <col min="3" max="3" width="13.5703125" customWidth="1"/>
    <col min="4" max="7" width="11.42578125" customWidth="1"/>
    <col min="19" max="19" width="13" style="13" bestFit="1" customWidth="1"/>
    <col min="30" max="30" width="14.5703125" bestFit="1" customWidth="1"/>
    <col min="31" max="31" width="13" customWidth="1"/>
    <col min="33" max="33" width="144.140625" customWidth="1"/>
  </cols>
  <sheetData>
    <row r="1" spans="1:33" ht="51" customHeight="1" thickTop="1" x14ac:dyDescent="0.25">
      <c r="A1" s="1" t="s">
        <v>0</v>
      </c>
      <c r="B1" s="21" t="s">
        <v>1</v>
      </c>
      <c r="C1" s="3" t="s">
        <v>19</v>
      </c>
      <c r="D1" s="3" t="s">
        <v>27</v>
      </c>
      <c r="E1" s="3" t="s">
        <v>29</v>
      </c>
      <c r="F1" s="3" t="s">
        <v>30</v>
      </c>
      <c r="G1" s="3" t="s">
        <v>28</v>
      </c>
      <c r="H1" s="3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3" t="s">
        <v>20</v>
      </c>
      <c r="P1" s="3" t="s">
        <v>39</v>
      </c>
      <c r="Q1" s="4" t="s">
        <v>9</v>
      </c>
      <c r="R1" s="4" t="s">
        <v>10</v>
      </c>
      <c r="S1" s="12" t="s">
        <v>21</v>
      </c>
      <c r="T1" s="3" t="s">
        <v>22</v>
      </c>
      <c r="U1" s="3" t="s">
        <v>23</v>
      </c>
      <c r="V1" s="3" t="s">
        <v>24</v>
      </c>
      <c r="W1" s="3" t="s">
        <v>11</v>
      </c>
      <c r="X1" s="2" t="s">
        <v>12</v>
      </c>
      <c r="Y1" s="2" t="s">
        <v>13</v>
      </c>
      <c r="Z1" s="2" t="s">
        <v>38</v>
      </c>
      <c r="AA1" s="2" t="s">
        <v>14</v>
      </c>
      <c r="AB1" s="2" t="s">
        <v>15</v>
      </c>
      <c r="AC1" s="2" t="s">
        <v>16</v>
      </c>
      <c r="AD1" s="2" t="s">
        <v>17</v>
      </c>
      <c r="AE1" s="9" t="s">
        <v>25</v>
      </c>
      <c r="AF1" s="9" t="s">
        <v>31</v>
      </c>
      <c r="AG1" s="5" t="s">
        <v>18</v>
      </c>
    </row>
    <row r="2" spans="1:33" ht="0.75" customHeight="1" x14ac:dyDescent="0.25"/>
    <row r="3" spans="1:33" hidden="1" x14ac:dyDescent="0.25"/>
    <row r="4" spans="1:33" hidden="1" x14ac:dyDescent="0.25"/>
    <row r="5" spans="1:33" hidden="1" x14ac:dyDescent="0.25"/>
    <row r="6" spans="1:33" hidden="1" x14ac:dyDescent="0.25"/>
    <row r="7" spans="1:33" hidden="1" x14ac:dyDescent="0.25"/>
    <row r="8" spans="1:33" hidden="1" x14ac:dyDescent="0.25"/>
    <row r="9" spans="1:33" hidden="1" x14ac:dyDescent="0.25"/>
    <row r="10" spans="1:33" x14ac:dyDescent="0.25">
      <c r="S10" s="15"/>
    </row>
    <row r="11" spans="1:33" x14ac:dyDescent="0.25">
      <c r="A11">
        <v>1</v>
      </c>
      <c r="B11" s="22" t="s">
        <v>26</v>
      </c>
      <c r="C11" s="6">
        <v>44942</v>
      </c>
      <c r="D11" s="7">
        <v>0.50902777777777775</v>
      </c>
      <c r="E11" s="11">
        <v>17</v>
      </c>
      <c r="F11" s="11">
        <v>11.5</v>
      </c>
      <c r="G11" s="11">
        <v>7.5</v>
      </c>
      <c r="H11" s="11">
        <v>7.6</v>
      </c>
      <c r="I11" s="11">
        <v>7.6</v>
      </c>
      <c r="J11" s="11">
        <v>7.6</v>
      </c>
      <c r="K11" s="11">
        <v>69</v>
      </c>
      <c r="L11" s="11">
        <v>0</v>
      </c>
      <c r="N11">
        <v>2</v>
      </c>
      <c r="O11">
        <v>110</v>
      </c>
      <c r="P11">
        <v>90</v>
      </c>
      <c r="S11" s="13">
        <v>0.54861111111111105</v>
      </c>
      <c r="T11">
        <v>2</v>
      </c>
      <c r="U11">
        <v>35</v>
      </c>
      <c r="V11">
        <v>43</v>
      </c>
      <c r="W11">
        <v>1</v>
      </c>
      <c r="X11">
        <v>3</v>
      </c>
      <c r="Y11">
        <v>3</v>
      </c>
      <c r="Z11" s="8">
        <f>(((W11+X11+Y11)/3)/T11)*100</f>
        <v>116.66666666666667</v>
      </c>
      <c r="AA11">
        <v>40</v>
      </c>
      <c r="AB11">
        <v>55</v>
      </c>
      <c r="AC11">
        <v>55</v>
      </c>
      <c r="AD11" s="8">
        <f>(((AC11+AB11+AA11)/3)/T11)*100</f>
        <v>2500</v>
      </c>
      <c r="AE11" s="10"/>
      <c r="AF11" s="14">
        <v>45017</v>
      </c>
    </row>
    <row r="12" spans="1:33" x14ac:dyDescent="0.25">
      <c r="A12">
        <v>2</v>
      </c>
      <c r="B12" s="22" t="s">
        <v>32</v>
      </c>
      <c r="C12" s="6">
        <v>44951</v>
      </c>
      <c r="D12" s="7">
        <v>0.55555555555555558</v>
      </c>
      <c r="E12">
        <v>15</v>
      </c>
      <c r="F12">
        <v>8</v>
      </c>
      <c r="G12">
        <v>7.5</v>
      </c>
      <c r="H12">
        <v>7.4</v>
      </c>
      <c r="I12">
        <v>7.8</v>
      </c>
      <c r="J12">
        <v>7.6</v>
      </c>
      <c r="K12">
        <v>63</v>
      </c>
      <c r="L12">
        <v>1</v>
      </c>
      <c r="N12">
        <v>5</v>
      </c>
      <c r="O12">
        <v>35</v>
      </c>
      <c r="P12">
        <v>20</v>
      </c>
      <c r="S12" s="13">
        <v>0.67013888888888884</v>
      </c>
      <c r="T12">
        <v>2</v>
      </c>
      <c r="U12">
        <v>35</v>
      </c>
      <c r="V12">
        <v>41</v>
      </c>
      <c r="W12">
        <v>0</v>
      </c>
      <c r="X12">
        <v>0</v>
      </c>
      <c r="Y12">
        <v>2</v>
      </c>
      <c r="Z12" s="8">
        <f>(((W12+X12+Y12)/3)/T12)*100</f>
        <v>33.333333333333329</v>
      </c>
      <c r="AA12">
        <v>26</v>
      </c>
      <c r="AB12">
        <v>35</v>
      </c>
      <c r="AC12">
        <v>19</v>
      </c>
      <c r="AD12" s="8">
        <f>(((AC12+AB12+AA12)/3)/T12)*100</f>
        <v>1333.3333333333335</v>
      </c>
      <c r="AE12" s="17">
        <v>59.012</v>
      </c>
      <c r="AF12" s="14">
        <v>45017</v>
      </c>
      <c r="AG12" t="s">
        <v>45</v>
      </c>
    </row>
    <row r="13" spans="1:33" x14ac:dyDescent="0.25">
      <c r="A13">
        <v>3</v>
      </c>
      <c r="B13" s="22" t="s">
        <v>33</v>
      </c>
      <c r="C13" s="6">
        <v>44952</v>
      </c>
      <c r="D13" s="7">
        <v>0.44097222222222227</v>
      </c>
      <c r="E13">
        <v>17</v>
      </c>
      <c r="F13">
        <v>14</v>
      </c>
      <c r="G13">
        <v>7.5</v>
      </c>
      <c r="H13">
        <v>6.8</v>
      </c>
      <c r="I13">
        <v>6.8</v>
      </c>
      <c r="J13">
        <v>6.8</v>
      </c>
      <c r="K13">
        <v>65</v>
      </c>
      <c r="L13">
        <v>2</v>
      </c>
      <c r="N13">
        <v>10</v>
      </c>
      <c r="O13">
        <v>70</v>
      </c>
      <c r="P13">
        <v>30</v>
      </c>
      <c r="S13" s="13">
        <v>0.50555555555555554</v>
      </c>
      <c r="T13">
        <v>1</v>
      </c>
      <c r="U13">
        <v>35</v>
      </c>
      <c r="V13">
        <v>48</v>
      </c>
      <c r="W13">
        <v>116</v>
      </c>
      <c r="X13">
        <v>119</v>
      </c>
      <c r="Y13">
        <v>119</v>
      </c>
      <c r="Z13" s="8">
        <f t="shared" ref="Z13:Z40" si="0">(((W13+X13+Y13)/3)/T13)*100</f>
        <v>11800</v>
      </c>
      <c r="AA13">
        <v>126</v>
      </c>
      <c r="AB13">
        <v>135</v>
      </c>
      <c r="AC13">
        <v>113</v>
      </c>
      <c r="AD13" s="8">
        <f t="shared" ref="AD13:AD40" si="1">(((AC13+AB13+AA13)/3)/T13)*100</f>
        <v>12466.666666666668</v>
      </c>
      <c r="AF13" s="14">
        <v>45017</v>
      </c>
      <c r="AG13" t="s">
        <v>44</v>
      </c>
    </row>
    <row r="14" spans="1:33" x14ac:dyDescent="0.25">
      <c r="A14">
        <v>4</v>
      </c>
      <c r="B14" s="22" t="s">
        <v>34</v>
      </c>
      <c r="C14" s="6">
        <v>44952</v>
      </c>
      <c r="D14" s="7">
        <v>0.4548611111111111</v>
      </c>
      <c r="E14">
        <v>17</v>
      </c>
      <c r="F14">
        <v>15</v>
      </c>
      <c r="G14" s="23">
        <v>8</v>
      </c>
      <c r="H14">
        <v>6.6</v>
      </c>
      <c r="I14">
        <v>6.6</v>
      </c>
      <c r="J14">
        <v>6.6</v>
      </c>
      <c r="K14">
        <v>65</v>
      </c>
      <c r="L14">
        <v>2</v>
      </c>
      <c r="N14">
        <v>10</v>
      </c>
      <c r="O14">
        <v>75</v>
      </c>
      <c r="P14">
        <v>70</v>
      </c>
      <c r="S14" s="13">
        <v>0.50555555555555554</v>
      </c>
      <c r="T14">
        <v>1</v>
      </c>
      <c r="U14">
        <v>35</v>
      </c>
      <c r="V14">
        <v>48</v>
      </c>
      <c r="W14">
        <v>250</v>
      </c>
      <c r="X14">
        <v>250</v>
      </c>
      <c r="Y14">
        <v>250</v>
      </c>
      <c r="Z14" s="8">
        <f t="shared" si="0"/>
        <v>25000</v>
      </c>
      <c r="AA14">
        <v>250</v>
      </c>
      <c r="AB14">
        <v>250</v>
      </c>
      <c r="AC14">
        <v>250</v>
      </c>
      <c r="AD14" s="8">
        <f t="shared" si="1"/>
        <v>25000</v>
      </c>
      <c r="AF14" s="14">
        <v>45017</v>
      </c>
      <c r="AG14" t="s">
        <v>46</v>
      </c>
    </row>
    <row r="15" spans="1:33" x14ac:dyDescent="0.25">
      <c r="A15">
        <v>5</v>
      </c>
      <c r="B15" s="22" t="s">
        <v>35</v>
      </c>
      <c r="C15" s="6">
        <v>44951</v>
      </c>
      <c r="D15" s="7">
        <v>0.59652777777777777</v>
      </c>
      <c r="E15">
        <v>16</v>
      </c>
      <c r="F15">
        <v>9</v>
      </c>
      <c r="G15" s="23">
        <v>7</v>
      </c>
      <c r="H15" s="23">
        <v>7</v>
      </c>
      <c r="I15">
        <v>7.4</v>
      </c>
      <c r="J15">
        <v>7.2</v>
      </c>
      <c r="K15">
        <v>61</v>
      </c>
      <c r="L15">
        <v>1</v>
      </c>
      <c r="N15">
        <v>5</v>
      </c>
      <c r="O15">
        <v>40</v>
      </c>
      <c r="P15">
        <v>30</v>
      </c>
      <c r="S15" s="13">
        <v>0.67013888888888884</v>
      </c>
      <c r="T15">
        <v>2</v>
      </c>
      <c r="U15">
        <v>35</v>
      </c>
      <c r="V15">
        <v>41</v>
      </c>
      <c r="W15">
        <v>20</v>
      </c>
      <c r="X15">
        <v>23</v>
      </c>
      <c r="Y15">
        <v>19</v>
      </c>
      <c r="Z15" s="8">
        <f t="shared" si="0"/>
        <v>1033.3333333333335</v>
      </c>
      <c r="AA15">
        <v>43</v>
      </c>
      <c r="AB15">
        <v>51</v>
      </c>
      <c r="AC15">
        <v>39</v>
      </c>
      <c r="AD15" s="8">
        <f t="shared" si="1"/>
        <v>2216.666666666667</v>
      </c>
      <c r="AE15">
        <v>6.6230000000000002</v>
      </c>
      <c r="AF15" s="14">
        <v>45017</v>
      </c>
      <c r="AG15" t="s">
        <v>47</v>
      </c>
    </row>
    <row r="16" spans="1:33" x14ac:dyDescent="0.25">
      <c r="A16">
        <v>6</v>
      </c>
      <c r="B16" s="22" t="s">
        <v>40</v>
      </c>
      <c r="C16" s="6">
        <v>44953</v>
      </c>
      <c r="D16" s="7">
        <v>0.60138888888888886</v>
      </c>
      <c r="E16">
        <v>15</v>
      </c>
      <c r="F16">
        <v>14</v>
      </c>
      <c r="G16" s="23">
        <v>7</v>
      </c>
      <c r="H16">
        <v>6.4</v>
      </c>
      <c r="I16">
        <v>6.4</v>
      </c>
      <c r="J16">
        <v>6.4</v>
      </c>
      <c r="K16">
        <v>61</v>
      </c>
      <c r="L16">
        <v>1</v>
      </c>
      <c r="N16">
        <v>5</v>
      </c>
      <c r="O16">
        <v>30</v>
      </c>
      <c r="P16">
        <v>30</v>
      </c>
      <c r="S16" s="13">
        <v>0.70486111111111116</v>
      </c>
      <c r="T16">
        <v>2</v>
      </c>
      <c r="U16">
        <v>35</v>
      </c>
      <c r="V16">
        <v>48</v>
      </c>
      <c r="W16">
        <v>0</v>
      </c>
      <c r="X16">
        <v>0</v>
      </c>
      <c r="Y16">
        <v>1</v>
      </c>
      <c r="Z16" s="8">
        <f t="shared" si="0"/>
        <v>16.666666666666664</v>
      </c>
      <c r="AA16">
        <v>10</v>
      </c>
      <c r="AB16">
        <v>38</v>
      </c>
      <c r="AC16">
        <v>42</v>
      </c>
      <c r="AD16" s="8">
        <f t="shared" si="1"/>
        <v>1500</v>
      </c>
      <c r="AE16">
        <v>85.103999999999999</v>
      </c>
      <c r="AF16" s="14">
        <v>45017</v>
      </c>
      <c r="AG16" t="s">
        <v>48</v>
      </c>
    </row>
    <row r="17" spans="1:41" x14ac:dyDescent="0.25">
      <c r="A17">
        <v>7</v>
      </c>
      <c r="B17" s="22" t="s">
        <v>41</v>
      </c>
      <c r="C17" s="6">
        <v>44956</v>
      </c>
      <c r="D17" s="7">
        <v>0.42222222222222222</v>
      </c>
      <c r="E17">
        <v>15</v>
      </c>
      <c r="F17">
        <v>13</v>
      </c>
      <c r="G17" s="23">
        <v>7</v>
      </c>
      <c r="H17" s="23">
        <v>7</v>
      </c>
      <c r="I17">
        <v>7.4</v>
      </c>
      <c r="J17">
        <v>7.2</v>
      </c>
      <c r="K17">
        <v>68</v>
      </c>
      <c r="L17">
        <v>1</v>
      </c>
      <c r="N17">
        <v>5</v>
      </c>
      <c r="O17">
        <v>45</v>
      </c>
      <c r="P17">
        <v>40</v>
      </c>
      <c r="S17" s="13">
        <v>0.45833333333333331</v>
      </c>
      <c r="T17">
        <v>2</v>
      </c>
      <c r="U17">
        <v>35</v>
      </c>
      <c r="V17">
        <v>48</v>
      </c>
      <c r="W17">
        <v>0</v>
      </c>
      <c r="X17">
        <v>0</v>
      </c>
      <c r="Y17">
        <v>0</v>
      </c>
      <c r="Z17" s="8">
        <f t="shared" si="0"/>
        <v>0</v>
      </c>
      <c r="AA17">
        <v>13</v>
      </c>
      <c r="AB17">
        <v>20</v>
      </c>
      <c r="AC17">
        <v>20</v>
      </c>
      <c r="AD17" s="8">
        <f t="shared" si="1"/>
        <v>883.33333333333337</v>
      </c>
      <c r="AE17">
        <v>886.87900000000002</v>
      </c>
      <c r="AF17" s="14">
        <v>45017</v>
      </c>
    </row>
    <row r="18" spans="1:41" x14ac:dyDescent="0.25">
      <c r="A18">
        <v>8</v>
      </c>
      <c r="B18" s="22" t="s">
        <v>42</v>
      </c>
      <c r="C18" s="6">
        <v>44953</v>
      </c>
      <c r="D18" s="7">
        <v>0.5</v>
      </c>
      <c r="E18">
        <v>19</v>
      </c>
      <c r="F18">
        <v>13</v>
      </c>
      <c r="G18">
        <v>7.5</v>
      </c>
      <c r="H18">
        <v>6.8</v>
      </c>
      <c r="I18">
        <v>6.8</v>
      </c>
      <c r="J18">
        <v>6.8</v>
      </c>
      <c r="K18">
        <v>63</v>
      </c>
      <c r="L18">
        <v>1</v>
      </c>
      <c r="N18">
        <v>5</v>
      </c>
      <c r="O18">
        <v>50</v>
      </c>
      <c r="P18">
        <v>30</v>
      </c>
      <c r="S18" s="13">
        <v>0.70486111111111116</v>
      </c>
      <c r="T18">
        <v>2</v>
      </c>
      <c r="U18">
        <v>35</v>
      </c>
      <c r="V18">
        <v>48</v>
      </c>
      <c r="W18">
        <v>1</v>
      </c>
      <c r="X18">
        <v>0</v>
      </c>
      <c r="Y18">
        <v>0</v>
      </c>
      <c r="Z18" s="8">
        <f t="shared" si="0"/>
        <v>16.666666666666664</v>
      </c>
      <c r="AA18">
        <v>24</v>
      </c>
      <c r="AB18">
        <v>76</v>
      </c>
      <c r="AC18">
        <v>83</v>
      </c>
      <c r="AD18" s="8">
        <f t="shared" si="1"/>
        <v>3050</v>
      </c>
      <c r="AE18">
        <v>9.2110000000000003</v>
      </c>
      <c r="AF18" s="14">
        <v>45017</v>
      </c>
      <c r="AG18" t="s">
        <v>44</v>
      </c>
    </row>
    <row r="19" spans="1:41" x14ac:dyDescent="0.25">
      <c r="A19">
        <v>9</v>
      </c>
      <c r="B19" s="22" t="s">
        <v>43</v>
      </c>
      <c r="C19" s="6">
        <v>44953</v>
      </c>
      <c r="D19" s="7">
        <v>0.54513888888888895</v>
      </c>
      <c r="E19">
        <v>14</v>
      </c>
      <c r="F19">
        <v>14</v>
      </c>
      <c r="G19">
        <v>7.5</v>
      </c>
      <c r="H19" s="23">
        <v>7</v>
      </c>
      <c r="I19" s="23">
        <v>7</v>
      </c>
      <c r="J19" s="23">
        <v>7</v>
      </c>
      <c r="K19" s="8">
        <v>67</v>
      </c>
      <c r="L19" s="8">
        <v>1</v>
      </c>
      <c r="N19" s="8">
        <v>5</v>
      </c>
      <c r="O19">
        <v>35</v>
      </c>
      <c r="P19">
        <v>30</v>
      </c>
      <c r="S19" s="13">
        <v>0.70486111111111116</v>
      </c>
      <c r="T19">
        <v>2</v>
      </c>
      <c r="U19">
        <v>35</v>
      </c>
      <c r="V19">
        <v>48</v>
      </c>
      <c r="W19">
        <v>0</v>
      </c>
      <c r="X19">
        <v>0</v>
      </c>
      <c r="Y19">
        <v>0</v>
      </c>
      <c r="Z19" s="8">
        <f t="shared" si="0"/>
        <v>0</v>
      </c>
      <c r="AA19">
        <v>22</v>
      </c>
      <c r="AB19">
        <v>31</v>
      </c>
      <c r="AC19">
        <v>51</v>
      </c>
      <c r="AD19" s="8">
        <f t="shared" si="1"/>
        <v>1733.3333333333333</v>
      </c>
      <c r="AE19">
        <v>319.19400000000002</v>
      </c>
      <c r="AF19" s="14">
        <v>45017</v>
      </c>
    </row>
    <row r="20" spans="1:41" x14ac:dyDescent="0.25">
      <c r="A20">
        <v>1</v>
      </c>
      <c r="B20" s="22" t="s">
        <v>26</v>
      </c>
      <c r="C20" s="6">
        <v>44970</v>
      </c>
      <c r="D20" s="7">
        <v>0.45902777777777781</v>
      </c>
      <c r="E20">
        <v>14</v>
      </c>
      <c r="F20">
        <v>12</v>
      </c>
      <c r="G20" s="23">
        <v>8</v>
      </c>
      <c r="H20" s="23">
        <v>7</v>
      </c>
      <c r="I20">
        <v>7.2</v>
      </c>
      <c r="J20">
        <v>7.1</v>
      </c>
      <c r="K20">
        <v>65</v>
      </c>
      <c r="L20">
        <v>1</v>
      </c>
      <c r="N20">
        <v>5</v>
      </c>
      <c r="O20">
        <v>120</v>
      </c>
      <c r="P20">
        <v>110</v>
      </c>
      <c r="S20" s="13">
        <v>0.5</v>
      </c>
      <c r="T20">
        <v>1</v>
      </c>
      <c r="U20">
        <v>35</v>
      </c>
      <c r="V20">
        <v>45</v>
      </c>
      <c r="W20">
        <v>0</v>
      </c>
      <c r="X20">
        <v>2</v>
      </c>
      <c r="Y20">
        <v>0</v>
      </c>
      <c r="Z20" s="8">
        <f t="shared" si="0"/>
        <v>66.666666666666657</v>
      </c>
      <c r="AA20">
        <v>1</v>
      </c>
      <c r="AB20">
        <v>5</v>
      </c>
      <c r="AC20">
        <v>9</v>
      </c>
      <c r="AD20" s="8">
        <f t="shared" si="1"/>
        <v>500</v>
      </c>
      <c r="AE20">
        <v>29.988</v>
      </c>
      <c r="AF20" s="14">
        <v>45017</v>
      </c>
      <c r="AG20" t="s">
        <v>51</v>
      </c>
      <c r="AO20" t="s">
        <v>36</v>
      </c>
    </row>
    <row r="21" spans="1:41" x14ac:dyDescent="0.25">
      <c r="A21">
        <v>2</v>
      </c>
      <c r="B21" s="22" t="s">
        <v>32</v>
      </c>
      <c r="C21" s="6">
        <v>44971</v>
      </c>
      <c r="D21" s="7">
        <v>0.54722222222222217</v>
      </c>
      <c r="E21" s="11">
        <v>16</v>
      </c>
      <c r="F21" s="11">
        <v>12</v>
      </c>
      <c r="G21" s="11">
        <v>7.5</v>
      </c>
      <c r="H21" s="23">
        <v>7.4</v>
      </c>
      <c r="I21" s="11">
        <v>7.6</v>
      </c>
      <c r="J21" s="11">
        <v>7.5</v>
      </c>
      <c r="K21" s="11">
        <v>69</v>
      </c>
      <c r="L21" s="11">
        <v>1</v>
      </c>
      <c r="M21" s="11"/>
      <c r="N21" s="11">
        <v>5</v>
      </c>
      <c r="O21" s="11">
        <v>40</v>
      </c>
      <c r="P21" s="11">
        <v>40</v>
      </c>
      <c r="Q21" s="11"/>
      <c r="R21" s="11"/>
      <c r="S21" s="15">
        <v>0.68055555555555547</v>
      </c>
      <c r="T21" s="11">
        <v>2</v>
      </c>
      <c r="U21" s="11">
        <v>35</v>
      </c>
      <c r="V21" s="11">
        <v>45</v>
      </c>
      <c r="W21" s="11">
        <v>1</v>
      </c>
      <c r="X21" s="11">
        <v>0</v>
      </c>
      <c r="Y21" s="11">
        <v>0</v>
      </c>
      <c r="Z21" s="8">
        <f t="shared" si="0"/>
        <v>16.666666666666664</v>
      </c>
      <c r="AA21" s="11">
        <v>89</v>
      </c>
      <c r="AB21" s="11">
        <v>63</v>
      </c>
      <c r="AC21" s="11">
        <v>15</v>
      </c>
      <c r="AD21" s="8">
        <f t="shared" si="1"/>
        <v>2783.333333333333</v>
      </c>
      <c r="AE21" s="11">
        <v>29.568000000000001</v>
      </c>
      <c r="AF21" s="14">
        <v>45017</v>
      </c>
      <c r="AG21" s="11"/>
      <c r="AO21" t="s">
        <v>37</v>
      </c>
    </row>
    <row r="22" spans="1:41" x14ac:dyDescent="0.25">
      <c r="A22">
        <v>3</v>
      </c>
      <c r="B22" s="22" t="s">
        <v>33</v>
      </c>
      <c r="C22" s="6">
        <v>44971</v>
      </c>
      <c r="D22" s="7">
        <v>0.46875</v>
      </c>
      <c r="E22" s="11">
        <v>18</v>
      </c>
      <c r="F22" s="11">
        <v>14.5</v>
      </c>
      <c r="G22" s="11">
        <v>7.5</v>
      </c>
      <c r="H22" s="11">
        <v>6.4</v>
      </c>
      <c r="I22" s="11">
        <v>6.8</v>
      </c>
      <c r="J22" s="11">
        <v>6.6</v>
      </c>
      <c r="K22" s="11">
        <v>64</v>
      </c>
      <c r="L22" s="11">
        <v>2</v>
      </c>
      <c r="M22" s="11"/>
      <c r="N22" s="11">
        <v>10</v>
      </c>
      <c r="O22" s="11">
        <v>65</v>
      </c>
      <c r="P22" s="11">
        <v>70</v>
      </c>
      <c r="S22" s="13">
        <v>0.68055555555555547</v>
      </c>
      <c r="T22" s="11">
        <v>1</v>
      </c>
      <c r="U22" s="11">
        <v>35</v>
      </c>
      <c r="V22" s="11">
        <v>45</v>
      </c>
      <c r="W22" s="11">
        <v>135</v>
      </c>
      <c r="X22" s="11">
        <v>103</v>
      </c>
      <c r="Y22" s="11">
        <v>119</v>
      </c>
      <c r="Z22" s="8">
        <f t="shared" si="0"/>
        <v>11900</v>
      </c>
      <c r="AA22" s="11">
        <v>65</v>
      </c>
      <c r="AB22" s="11">
        <v>92</v>
      </c>
      <c r="AC22" s="11">
        <v>53</v>
      </c>
      <c r="AD22" s="8">
        <f t="shared" si="1"/>
        <v>7000</v>
      </c>
      <c r="AE22" s="11"/>
      <c r="AF22" s="14">
        <v>45017</v>
      </c>
      <c r="AG22" s="11" t="s">
        <v>49</v>
      </c>
    </row>
    <row r="23" spans="1:41" x14ac:dyDescent="0.25">
      <c r="A23">
        <v>4</v>
      </c>
      <c r="B23" s="22" t="s">
        <v>34</v>
      </c>
      <c r="C23" s="6">
        <v>44971</v>
      </c>
      <c r="D23" s="7">
        <v>0.44444444444444442</v>
      </c>
      <c r="E23" s="11">
        <v>17</v>
      </c>
      <c r="F23" s="11">
        <v>14</v>
      </c>
      <c r="G23" s="11">
        <v>7.5</v>
      </c>
      <c r="H23" s="23">
        <v>6.6</v>
      </c>
      <c r="I23" s="11">
        <v>6.6</v>
      </c>
      <c r="J23" s="11">
        <v>6.6</v>
      </c>
      <c r="K23" s="11">
        <v>63</v>
      </c>
      <c r="L23" s="11">
        <v>3</v>
      </c>
      <c r="N23" s="11">
        <v>15</v>
      </c>
      <c r="O23" s="11">
        <v>75</v>
      </c>
      <c r="P23" s="11">
        <v>70</v>
      </c>
      <c r="S23" s="13">
        <v>0.68055555555555547</v>
      </c>
      <c r="T23" s="11">
        <v>0.5</v>
      </c>
      <c r="U23" s="11">
        <v>35</v>
      </c>
      <c r="V23" s="11">
        <v>45</v>
      </c>
      <c r="W23" s="11">
        <v>250</v>
      </c>
      <c r="X23" s="11">
        <v>250</v>
      </c>
      <c r="Y23" s="11">
        <v>250</v>
      </c>
      <c r="Z23" s="8">
        <f t="shared" si="0"/>
        <v>50000</v>
      </c>
      <c r="AA23" s="11">
        <v>250</v>
      </c>
      <c r="AB23" s="11">
        <v>250</v>
      </c>
      <c r="AC23" s="11">
        <v>250</v>
      </c>
      <c r="AD23" s="8">
        <f t="shared" si="1"/>
        <v>50000</v>
      </c>
      <c r="AF23" s="14">
        <v>45017</v>
      </c>
      <c r="AG23" t="s">
        <v>50</v>
      </c>
    </row>
    <row r="24" spans="1:41" x14ac:dyDescent="0.25">
      <c r="A24">
        <v>5</v>
      </c>
      <c r="B24" s="22" t="s">
        <v>35</v>
      </c>
      <c r="C24" s="6">
        <v>44971</v>
      </c>
      <c r="D24" s="7">
        <v>0.60069444444444442</v>
      </c>
      <c r="E24" s="11">
        <v>19</v>
      </c>
      <c r="F24" s="11">
        <v>10</v>
      </c>
      <c r="G24" s="23">
        <v>7</v>
      </c>
      <c r="H24" s="23">
        <v>7.2</v>
      </c>
      <c r="I24" s="11">
        <v>7.6</v>
      </c>
      <c r="J24" s="11">
        <v>7.4</v>
      </c>
      <c r="K24" s="11">
        <v>65</v>
      </c>
      <c r="L24" s="11">
        <v>1</v>
      </c>
      <c r="N24" s="11">
        <v>5</v>
      </c>
      <c r="O24" s="11">
        <v>40</v>
      </c>
      <c r="P24" s="11">
        <v>30</v>
      </c>
      <c r="S24" s="13">
        <v>0.68055555555555547</v>
      </c>
      <c r="T24" s="11">
        <v>2</v>
      </c>
      <c r="U24" s="11">
        <v>35</v>
      </c>
      <c r="V24" s="11">
        <v>45</v>
      </c>
      <c r="W24" s="11">
        <v>48</v>
      </c>
      <c r="X24" s="11">
        <v>34</v>
      </c>
      <c r="Y24" s="11">
        <v>40</v>
      </c>
      <c r="Z24" s="8">
        <f t="shared" si="0"/>
        <v>2033.3333333333333</v>
      </c>
      <c r="AA24" s="11">
        <v>250</v>
      </c>
      <c r="AB24" s="11">
        <v>250</v>
      </c>
      <c r="AC24" s="11">
        <v>250</v>
      </c>
      <c r="AD24" s="8">
        <f t="shared" si="1"/>
        <v>12500</v>
      </c>
      <c r="AE24" s="11">
        <v>11.555999999999999</v>
      </c>
      <c r="AF24" s="14">
        <v>45017</v>
      </c>
      <c r="AG24" t="s">
        <v>53</v>
      </c>
    </row>
    <row r="25" spans="1:41" x14ac:dyDescent="0.25">
      <c r="A25">
        <v>6</v>
      </c>
      <c r="B25" s="22" t="s">
        <v>40</v>
      </c>
      <c r="C25" s="6">
        <v>44977</v>
      </c>
      <c r="D25" s="7">
        <v>0.52083333333333337</v>
      </c>
      <c r="E25" s="11">
        <v>19</v>
      </c>
      <c r="F25" s="11">
        <v>13</v>
      </c>
      <c r="G25" s="11">
        <v>7.5</v>
      </c>
      <c r="H25" s="23">
        <v>6.6</v>
      </c>
      <c r="I25" s="11">
        <v>6.6</v>
      </c>
      <c r="J25" s="11">
        <v>6.6</v>
      </c>
      <c r="K25" s="11">
        <v>62</v>
      </c>
      <c r="L25" s="11">
        <v>0</v>
      </c>
      <c r="N25" s="11">
        <v>2</v>
      </c>
      <c r="O25" s="11">
        <v>30</v>
      </c>
      <c r="P25" s="11">
        <v>20</v>
      </c>
      <c r="S25" s="13">
        <v>0.69374999999999998</v>
      </c>
      <c r="T25" s="11">
        <v>3</v>
      </c>
      <c r="U25" s="11">
        <v>35</v>
      </c>
      <c r="V25" s="11">
        <v>44</v>
      </c>
      <c r="W25" s="11">
        <v>0</v>
      </c>
      <c r="X25" s="11">
        <v>0</v>
      </c>
      <c r="Y25" s="11">
        <v>0</v>
      </c>
      <c r="Z25" s="8">
        <f t="shared" si="0"/>
        <v>0</v>
      </c>
      <c r="AA25" s="11">
        <v>14</v>
      </c>
      <c r="AB25" s="11">
        <v>7</v>
      </c>
      <c r="AC25" s="11">
        <v>4</v>
      </c>
      <c r="AD25" s="8">
        <f t="shared" si="1"/>
        <v>277.77777777777783</v>
      </c>
      <c r="AE25" s="11">
        <v>103.93600000000001</v>
      </c>
      <c r="AF25" s="14">
        <v>45017</v>
      </c>
    </row>
    <row r="26" spans="1:41" x14ac:dyDescent="0.25">
      <c r="A26">
        <v>7</v>
      </c>
      <c r="B26" s="22" t="s">
        <v>41</v>
      </c>
      <c r="C26" s="6">
        <v>44977</v>
      </c>
      <c r="D26" s="7">
        <v>0.66597222222222219</v>
      </c>
      <c r="E26" s="11">
        <v>20</v>
      </c>
      <c r="F26" s="11">
        <v>15</v>
      </c>
      <c r="G26" s="11">
        <v>7.5</v>
      </c>
      <c r="H26" s="23">
        <v>6.8</v>
      </c>
      <c r="I26" s="11">
        <v>6.8</v>
      </c>
      <c r="J26" s="11">
        <v>6.8</v>
      </c>
      <c r="K26" s="11">
        <v>67</v>
      </c>
      <c r="L26" s="11">
        <v>1</v>
      </c>
      <c r="N26" s="11">
        <v>5</v>
      </c>
      <c r="O26" s="11">
        <v>55</v>
      </c>
      <c r="P26" s="11">
        <v>60</v>
      </c>
      <c r="S26" s="13">
        <v>0.69374999999999998</v>
      </c>
      <c r="T26" s="11">
        <v>2</v>
      </c>
      <c r="U26" s="11">
        <v>35</v>
      </c>
      <c r="V26" s="11">
        <v>44</v>
      </c>
      <c r="W26" s="11">
        <v>1</v>
      </c>
      <c r="X26" s="11">
        <v>0</v>
      </c>
      <c r="Y26" s="11">
        <v>0</v>
      </c>
      <c r="Z26" s="8">
        <f t="shared" si="0"/>
        <v>16.666666666666664</v>
      </c>
      <c r="AA26" s="11">
        <v>20</v>
      </c>
      <c r="AB26" s="11">
        <v>7</v>
      </c>
      <c r="AC26" s="11">
        <v>34</v>
      </c>
      <c r="AD26" s="8">
        <f t="shared" si="1"/>
        <v>1016.6666666666666</v>
      </c>
      <c r="AE26" s="11">
        <v>1417.2560000000001</v>
      </c>
      <c r="AF26" s="14">
        <v>45017</v>
      </c>
    </row>
    <row r="27" spans="1:41" x14ac:dyDescent="0.25">
      <c r="A27">
        <v>8</v>
      </c>
      <c r="B27" s="22" t="s">
        <v>42</v>
      </c>
      <c r="C27" s="6">
        <v>44977</v>
      </c>
      <c r="D27" s="7">
        <v>0.61041666666666672</v>
      </c>
      <c r="E27" s="11">
        <v>19</v>
      </c>
      <c r="F27" s="11">
        <v>13</v>
      </c>
      <c r="G27" s="11">
        <v>7.5</v>
      </c>
      <c r="H27" s="23">
        <v>6.8</v>
      </c>
      <c r="I27" s="11">
        <v>6.8</v>
      </c>
      <c r="J27" s="11">
        <v>6.8</v>
      </c>
      <c r="K27" s="11">
        <v>63</v>
      </c>
      <c r="L27" s="11">
        <v>1</v>
      </c>
      <c r="N27">
        <v>5</v>
      </c>
      <c r="O27">
        <v>50</v>
      </c>
      <c r="P27">
        <v>30</v>
      </c>
      <c r="S27" s="13">
        <v>0.69374999999999998</v>
      </c>
      <c r="T27" s="11">
        <v>2</v>
      </c>
      <c r="U27" s="11">
        <v>35</v>
      </c>
      <c r="V27" s="11">
        <v>44</v>
      </c>
      <c r="W27" s="11">
        <v>2</v>
      </c>
      <c r="X27" s="11">
        <v>2</v>
      </c>
      <c r="Y27" s="11">
        <v>1</v>
      </c>
      <c r="Z27" s="8">
        <f t="shared" si="0"/>
        <v>83.333333333333343</v>
      </c>
      <c r="AA27" s="11">
        <v>115</v>
      </c>
      <c r="AB27" s="11">
        <v>96</v>
      </c>
      <c r="AC27" s="11">
        <v>83</v>
      </c>
      <c r="AD27" s="8">
        <f t="shared" si="1"/>
        <v>4900</v>
      </c>
      <c r="AE27" s="11">
        <v>5.7119999999999997</v>
      </c>
      <c r="AF27" s="14">
        <v>45017</v>
      </c>
    </row>
    <row r="28" spans="1:41" x14ac:dyDescent="0.25">
      <c r="A28">
        <v>9</v>
      </c>
      <c r="B28" s="22" t="s">
        <v>43</v>
      </c>
      <c r="C28" s="6">
        <v>44977</v>
      </c>
      <c r="D28" s="7">
        <v>0.55902777777777779</v>
      </c>
      <c r="E28" s="11">
        <v>18</v>
      </c>
      <c r="F28" s="11">
        <v>15</v>
      </c>
      <c r="G28" s="11">
        <v>7.5</v>
      </c>
      <c r="H28" s="23">
        <v>6.8</v>
      </c>
      <c r="I28" s="11">
        <v>6.8</v>
      </c>
      <c r="J28" s="11">
        <v>6.8</v>
      </c>
      <c r="K28" s="11">
        <v>67</v>
      </c>
      <c r="L28" s="11">
        <v>0</v>
      </c>
      <c r="M28" s="11"/>
      <c r="N28" s="11">
        <v>2</v>
      </c>
      <c r="O28" s="11">
        <v>45</v>
      </c>
      <c r="P28" s="11">
        <v>30</v>
      </c>
      <c r="S28" s="13">
        <v>0.69374999999999998</v>
      </c>
      <c r="T28" s="11">
        <v>2</v>
      </c>
      <c r="U28" s="11">
        <v>35</v>
      </c>
      <c r="V28" s="11">
        <v>44</v>
      </c>
      <c r="W28" s="11">
        <v>0</v>
      </c>
      <c r="X28" s="11">
        <v>1</v>
      </c>
      <c r="Y28" s="11">
        <v>0</v>
      </c>
      <c r="Z28" s="8">
        <f t="shared" si="0"/>
        <v>16.666666666666664</v>
      </c>
      <c r="AA28" s="11">
        <v>33</v>
      </c>
      <c r="AB28" s="11">
        <v>30</v>
      </c>
      <c r="AC28" s="11">
        <v>32</v>
      </c>
      <c r="AD28" s="8">
        <f t="shared" si="1"/>
        <v>1583.3333333333335</v>
      </c>
      <c r="AE28" s="11">
        <v>245.376</v>
      </c>
      <c r="AF28" s="14">
        <v>45017</v>
      </c>
      <c r="AG28" t="s">
        <v>54</v>
      </c>
    </row>
    <row r="29" spans="1:41" x14ac:dyDescent="0.25">
      <c r="A29">
        <v>10</v>
      </c>
      <c r="B29" s="24" t="s">
        <v>52</v>
      </c>
      <c r="C29" s="6">
        <v>44970</v>
      </c>
      <c r="D29" s="7">
        <v>0.49305555555555558</v>
      </c>
      <c r="E29" s="11">
        <v>20</v>
      </c>
      <c r="F29" s="11">
        <v>16</v>
      </c>
      <c r="G29" s="11"/>
      <c r="H29" s="11"/>
      <c r="I29" s="11"/>
      <c r="J29" s="11"/>
      <c r="K29" s="11"/>
      <c r="L29" s="11"/>
      <c r="N29" s="11"/>
      <c r="O29" s="11"/>
      <c r="P29" s="11"/>
      <c r="S29" s="13">
        <v>0.5</v>
      </c>
      <c r="T29" s="11">
        <v>1</v>
      </c>
      <c r="U29" s="11">
        <v>35</v>
      </c>
      <c r="V29" s="11">
        <v>45</v>
      </c>
      <c r="W29" s="11">
        <v>250</v>
      </c>
      <c r="X29" s="11">
        <v>250</v>
      </c>
      <c r="Y29" s="11">
        <v>250</v>
      </c>
      <c r="Z29" s="8">
        <f t="shared" si="0"/>
        <v>25000</v>
      </c>
      <c r="AA29" s="11">
        <v>250</v>
      </c>
      <c r="AB29" s="11">
        <v>250</v>
      </c>
      <c r="AC29" s="11">
        <v>250</v>
      </c>
      <c r="AD29" s="8">
        <f t="shared" si="1"/>
        <v>25000</v>
      </c>
      <c r="AE29" s="11"/>
      <c r="AF29" s="14">
        <v>45017</v>
      </c>
    </row>
    <row r="30" spans="1:41" x14ac:dyDescent="0.25">
      <c r="A30">
        <v>1</v>
      </c>
      <c r="B30" s="22" t="s">
        <v>26</v>
      </c>
      <c r="C30" s="6">
        <v>44998</v>
      </c>
      <c r="D30" s="7">
        <v>0.4513888888888889</v>
      </c>
      <c r="E30" s="11">
        <v>16</v>
      </c>
      <c r="F30" s="11">
        <v>12</v>
      </c>
      <c r="G30" s="11">
        <v>8</v>
      </c>
      <c r="H30" s="23">
        <v>5.6</v>
      </c>
      <c r="I30" s="11">
        <v>5.6</v>
      </c>
      <c r="J30" s="11">
        <v>5.6</v>
      </c>
      <c r="K30" s="11">
        <v>52</v>
      </c>
      <c r="L30" s="11">
        <v>1</v>
      </c>
      <c r="N30" s="11">
        <v>5</v>
      </c>
      <c r="O30" s="11">
        <v>120</v>
      </c>
      <c r="P30" s="11">
        <v>110</v>
      </c>
      <c r="S30" s="13">
        <v>0.4861111111111111</v>
      </c>
      <c r="T30" s="11">
        <v>2</v>
      </c>
      <c r="U30" s="11">
        <v>35</v>
      </c>
      <c r="V30" s="11">
        <v>45</v>
      </c>
      <c r="W30" s="11">
        <v>85</v>
      </c>
      <c r="X30" s="11">
        <v>115</v>
      </c>
      <c r="Y30" s="11">
        <v>109</v>
      </c>
      <c r="Z30" s="8">
        <f t="shared" si="0"/>
        <v>5150</v>
      </c>
      <c r="AA30" s="11">
        <v>65</v>
      </c>
      <c r="AB30" s="11">
        <v>69</v>
      </c>
      <c r="AC30" s="11">
        <v>81</v>
      </c>
      <c r="AD30" s="8">
        <f t="shared" si="1"/>
        <v>3583.3333333333335</v>
      </c>
      <c r="AE30" s="11">
        <v>70.111999999999995</v>
      </c>
      <c r="AF30" s="14">
        <v>45017</v>
      </c>
    </row>
    <row r="31" spans="1:41" x14ac:dyDescent="0.25">
      <c r="A31">
        <v>2</v>
      </c>
      <c r="B31" s="22" t="s">
        <v>32</v>
      </c>
      <c r="C31" s="6">
        <v>45008</v>
      </c>
      <c r="D31" s="7">
        <v>0.61111111111111105</v>
      </c>
      <c r="E31" s="11">
        <v>24</v>
      </c>
      <c r="F31" s="11">
        <v>15</v>
      </c>
      <c r="G31" s="11">
        <v>7.5</v>
      </c>
      <c r="H31" s="23">
        <v>6.2</v>
      </c>
      <c r="I31" s="11">
        <v>6.4</v>
      </c>
      <c r="J31" s="11">
        <v>6.3</v>
      </c>
      <c r="K31" s="11">
        <v>60</v>
      </c>
      <c r="L31" s="11">
        <v>1</v>
      </c>
      <c r="N31" s="11">
        <v>5</v>
      </c>
      <c r="O31" s="11">
        <v>40</v>
      </c>
      <c r="P31" s="11">
        <v>30</v>
      </c>
      <c r="S31" s="13">
        <v>0.71180555555555547</v>
      </c>
      <c r="T31" s="11">
        <v>2</v>
      </c>
      <c r="U31" s="11">
        <v>35</v>
      </c>
      <c r="V31" s="11">
        <v>45</v>
      </c>
      <c r="W31" s="11">
        <v>20</v>
      </c>
      <c r="X31" s="11">
        <v>1</v>
      </c>
      <c r="Y31" s="11">
        <v>2</v>
      </c>
      <c r="Z31" s="8">
        <f t="shared" si="0"/>
        <v>383.33333333333337</v>
      </c>
      <c r="AA31" s="11">
        <v>23</v>
      </c>
      <c r="AB31" s="11">
        <v>59</v>
      </c>
      <c r="AC31" s="11">
        <v>81</v>
      </c>
      <c r="AD31" s="8">
        <f t="shared" si="1"/>
        <v>2716.666666666667</v>
      </c>
      <c r="AE31" s="11">
        <v>45.045999999999999</v>
      </c>
      <c r="AF31" s="14">
        <v>45017</v>
      </c>
      <c r="AG31" t="s">
        <v>55</v>
      </c>
    </row>
    <row r="32" spans="1:41" x14ac:dyDescent="0.25">
      <c r="A32">
        <v>3</v>
      </c>
      <c r="B32" s="22" t="s">
        <v>33</v>
      </c>
      <c r="C32" s="6">
        <v>45000</v>
      </c>
      <c r="D32" s="7">
        <v>0.46666666666666662</v>
      </c>
      <c r="E32" s="11">
        <v>20</v>
      </c>
      <c r="F32" s="11">
        <v>16</v>
      </c>
      <c r="G32" s="11">
        <v>7.5</v>
      </c>
      <c r="H32" s="23">
        <v>6.2</v>
      </c>
      <c r="I32" s="11">
        <v>6.4</v>
      </c>
      <c r="J32" s="11">
        <v>6.3</v>
      </c>
      <c r="K32" s="11">
        <v>62</v>
      </c>
      <c r="L32" s="11">
        <v>2</v>
      </c>
      <c r="N32" s="11">
        <v>10</v>
      </c>
      <c r="O32" s="11">
        <v>80</v>
      </c>
      <c r="P32" s="11">
        <v>60</v>
      </c>
      <c r="S32" s="13">
        <v>0.57638888888888895</v>
      </c>
      <c r="T32" s="11">
        <v>1</v>
      </c>
      <c r="U32" s="11">
        <v>35</v>
      </c>
      <c r="V32" s="11">
        <v>48</v>
      </c>
      <c r="W32" s="11">
        <v>110</v>
      </c>
      <c r="X32" s="11">
        <v>123</v>
      </c>
      <c r="Y32" s="11">
        <v>95</v>
      </c>
      <c r="Z32" s="8">
        <f t="shared" si="0"/>
        <v>10933.333333333332</v>
      </c>
      <c r="AA32" s="11">
        <v>128</v>
      </c>
      <c r="AB32" s="11">
        <v>160</v>
      </c>
      <c r="AC32" s="11">
        <v>135</v>
      </c>
      <c r="AD32" s="8">
        <f t="shared" si="1"/>
        <v>14100</v>
      </c>
      <c r="AE32" s="11"/>
      <c r="AF32" s="14">
        <v>45017</v>
      </c>
    </row>
    <row r="33" spans="1:33" x14ac:dyDescent="0.25">
      <c r="A33">
        <v>4</v>
      </c>
      <c r="B33" s="22" t="s">
        <v>34</v>
      </c>
      <c r="C33" s="6">
        <v>45000</v>
      </c>
      <c r="D33" s="7">
        <v>0.43055555555555558</v>
      </c>
      <c r="E33" s="11">
        <v>17</v>
      </c>
      <c r="F33" s="11">
        <v>16</v>
      </c>
      <c r="G33" s="11">
        <v>7</v>
      </c>
      <c r="H33" s="23">
        <v>6.4</v>
      </c>
      <c r="I33" s="11">
        <v>6.2</v>
      </c>
      <c r="J33" s="11">
        <v>6.3</v>
      </c>
      <c r="K33" s="11">
        <v>63</v>
      </c>
      <c r="L33" s="11">
        <v>2</v>
      </c>
      <c r="N33" s="11">
        <v>10</v>
      </c>
      <c r="O33" s="11">
        <v>80</v>
      </c>
      <c r="P33" s="11">
        <v>50</v>
      </c>
      <c r="S33" s="13">
        <v>0.57638888888888895</v>
      </c>
      <c r="T33" s="11">
        <v>1</v>
      </c>
      <c r="U33" s="11">
        <v>35</v>
      </c>
      <c r="V33" s="11">
        <v>48</v>
      </c>
      <c r="W33" s="11">
        <v>250</v>
      </c>
      <c r="X33" s="11">
        <v>250</v>
      </c>
      <c r="Y33" s="11">
        <v>250</v>
      </c>
      <c r="Z33" s="8">
        <f t="shared" si="0"/>
        <v>25000</v>
      </c>
      <c r="AA33" s="11">
        <v>250</v>
      </c>
      <c r="AB33" s="11">
        <v>250</v>
      </c>
      <c r="AC33" s="11">
        <v>250</v>
      </c>
      <c r="AD33" s="8">
        <f t="shared" si="1"/>
        <v>25000</v>
      </c>
      <c r="AE33" s="11"/>
      <c r="AF33" s="14">
        <v>45017</v>
      </c>
      <c r="AG33" t="s">
        <v>56</v>
      </c>
    </row>
    <row r="34" spans="1:33" x14ac:dyDescent="0.25">
      <c r="A34">
        <v>5</v>
      </c>
      <c r="B34" s="22" t="s">
        <v>35</v>
      </c>
      <c r="C34" s="6">
        <v>45008</v>
      </c>
      <c r="D34" s="7">
        <v>0.64583333333333337</v>
      </c>
      <c r="E34" s="11">
        <v>18</v>
      </c>
      <c r="F34" s="11">
        <v>15</v>
      </c>
      <c r="G34" s="11">
        <v>7.5</v>
      </c>
      <c r="H34" s="23">
        <v>6.4</v>
      </c>
      <c r="I34" s="11">
        <v>6.8</v>
      </c>
      <c r="J34" s="11">
        <v>6.6</v>
      </c>
      <c r="K34" s="11">
        <v>64</v>
      </c>
      <c r="L34" s="11">
        <v>1</v>
      </c>
      <c r="N34" s="11">
        <v>10</v>
      </c>
      <c r="O34" s="11">
        <v>40</v>
      </c>
      <c r="P34" s="11">
        <v>30</v>
      </c>
      <c r="S34" s="13">
        <v>0.71180555555555547</v>
      </c>
      <c r="T34" s="11">
        <v>2</v>
      </c>
      <c r="U34" s="11">
        <v>35</v>
      </c>
      <c r="V34" s="11">
        <v>44</v>
      </c>
      <c r="W34" s="11">
        <v>4</v>
      </c>
      <c r="X34" s="11">
        <v>2</v>
      </c>
      <c r="Y34" s="11">
        <v>5</v>
      </c>
      <c r="Z34" s="8">
        <f t="shared" si="0"/>
        <v>183.33333333333331</v>
      </c>
      <c r="AA34" s="11">
        <v>1</v>
      </c>
      <c r="AB34" s="11">
        <v>15</v>
      </c>
      <c r="AC34" s="11">
        <v>7</v>
      </c>
      <c r="AD34" s="8">
        <f t="shared" si="1"/>
        <v>383.33333333333337</v>
      </c>
      <c r="AE34" s="11">
        <v>10.236000000000001</v>
      </c>
      <c r="AF34" s="14">
        <v>45017</v>
      </c>
    </row>
    <row r="35" spans="1:33" x14ac:dyDescent="0.25">
      <c r="A35">
        <v>6</v>
      </c>
      <c r="B35" s="22" t="s">
        <v>40</v>
      </c>
      <c r="C35" s="6">
        <v>45012</v>
      </c>
      <c r="D35" s="7">
        <v>0.48333333333333334</v>
      </c>
      <c r="E35" s="11">
        <v>17</v>
      </c>
      <c r="F35" s="11">
        <v>15</v>
      </c>
      <c r="G35" s="11">
        <v>7.5</v>
      </c>
      <c r="H35" s="23">
        <v>6</v>
      </c>
      <c r="I35" s="11">
        <v>6.2</v>
      </c>
      <c r="J35" s="11">
        <v>6.1</v>
      </c>
      <c r="K35" s="11">
        <v>60</v>
      </c>
      <c r="L35" s="11">
        <v>1</v>
      </c>
      <c r="N35" s="11">
        <v>5</v>
      </c>
      <c r="O35" s="11">
        <v>30</v>
      </c>
      <c r="P35" s="11">
        <v>20</v>
      </c>
      <c r="S35" s="13">
        <v>0.68055555555555547</v>
      </c>
      <c r="T35" s="11">
        <v>2</v>
      </c>
      <c r="U35" s="11">
        <v>35</v>
      </c>
      <c r="V35" s="11">
        <v>44</v>
      </c>
      <c r="W35" s="11">
        <v>0</v>
      </c>
      <c r="X35" s="11">
        <v>0</v>
      </c>
      <c r="Y35" s="11">
        <v>0</v>
      </c>
      <c r="Z35" s="8">
        <f t="shared" si="0"/>
        <v>0</v>
      </c>
      <c r="AA35" s="11">
        <v>28</v>
      </c>
      <c r="AB35" s="11">
        <v>25</v>
      </c>
      <c r="AC35" s="11">
        <v>39</v>
      </c>
      <c r="AD35" s="8">
        <f t="shared" si="1"/>
        <v>1533.3333333333335</v>
      </c>
      <c r="AE35" s="11">
        <v>125.07</v>
      </c>
      <c r="AF35" s="14">
        <v>45017</v>
      </c>
    </row>
    <row r="36" spans="1:33" x14ac:dyDescent="0.25">
      <c r="A36">
        <v>7</v>
      </c>
      <c r="B36" s="22" t="s">
        <v>41</v>
      </c>
      <c r="C36" s="6">
        <v>45012</v>
      </c>
      <c r="D36" s="7">
        <v>0.59583333333333333</v>
      </c>
      <c r="E36" s="11">
        <v>19</v>
      </c>
      <c r="F36" s="11">
        <v>15.5</v>
      </c>
      <c r="G36" s="11">
        <v>7</v>
      </c>
      <c r="H36" s="23">
        <v>6.6</v>
      </c>
      <c r="I36" s="11">
        <v>6.6</v>
      </c>
      <c r="J36" s="11">
        <v>6.6</v>
      </c>
      <c r="K36" s="11">
        <v>65</v>
      </c>
      <c r="L36" s="11">
        <v>1</v>
      </c>
      <c r="N36" s="11">
        <v>5</v>
      </c>
      <c r="O36" s="11">
        <v>60</v>
      </c>
      <c r="P36" s="11">
        <v>30</v>
      </c>
      <c r="S36" s="13">
        <v>0.68055555555555547</v>
      </c>
      <c r="T36" s="11">
        <v>2</v>
      </c>
      <c r="U36" s="11">
        <v>35</v>
      </c>
      <c r="V36" s="11">
        <v>44</v>
      </c>
      <c r="W36" s="11">
        <v>3</v>
      </c>
      <c r="X36" s="11">
        <v>1</v>
      </c>
      <c r="Y36" s="11">
        <v>2</v>
      </c>
      <c r="Z36" s="8">
        <f t="shared" si="0"/>
        <v>100</v>
      </c>
      <c r="AA36" s="11">
        <v>6</v>
      </c>
      <c r="AB36" s="11">
        <v>4</v>
      </c>
      <c r="AC36" s="11">
        <v>12</v>
      </c>
      <c r="AD36" s="8">
        <f t="shared" si="1"/>
        <v>366.66666666666663</v>
      </c>
      <c r="AE36" s="11">
        <v>1207.5450000000001</v>
      </c>
      <c r="AF36" s="14">
        <v>45017</v>
      </c>
    </row>
    <row r="37" spans="1:33" x14ac:dyDescent="0.25">
      <c r="A37">
        <v>8</v>
      </c>
      <c r="B37" s="22" t="s">
        <v>42</v>
      </c>
      <c r="C37" s="6">
        <v>45012</v>
      </c>
      <c r="D37" s="7">
        <v>0.54791666666666672</v>
      </c>
      <c r="E37" s="11">
        <v>20</v>
      </c>
      <c r="F37" s="11">
        <v>17</v>
      </c>
      <c r="G37" s="11">
        <v>7.5</v>
      </c>
      <c r="H37" s="23">
        <v>6.8</v>
      </c>
      <c r="I37" s="11">
        <v>6.8</v>
      </c>
      <c r="J37" s="11">
        <v>6.8</v>
      </c>
      <c r="K37" s="11">
        <v>69</v>
      </c>
      <c r="L37" s="11">
        <v>1</v>
      </c>
      <c r="N37">
        <v>5</v>
      </c>
      <c r="O37">
        <v>40</v>
      </c>
      <c r="P37">
        <v>30</v>
      </c>
      <c r="S37" s="13">
        <v>0.68055555555555547</v>
      </c>
      <c r="T37" s="11">
        <v>2</v>
      </c>
      <c r="U37" s="11">
        <v>35</v>
      </c>
      <c r="V37" s="11">
        <v>44</v>
      </c>
      <c r="W37" s="11">
        <v>1</v>
      </c>
      <c r="X37" s="11">
        <v>0</v>
      </c>
      <c r="Y37" s="11">
        <v>0</v>
      </c>
      <c r="Z37" s="8">
        <f t="shared" si="0"/>
        <v>16.666666666666664</v>
      </c>
      <c r="AA37" s="11">
        <v>35</v>
      </c>
      <c r="AB37" s="11">
        <v>26</v>
      </c>
      <c r="AC37" s="11">
        <v>49</v>
      </c>
      <c r="AD37" s="8">
        <f t="shared" si="1"/>
        <v>1833.3333333333333</v>
      </c>
      <c r="AE37" s="11">
        <v>48.146000000000001</v>
      </c>
      <c r="AF37" s="14">
        <v>45017</v>
      </c>
    </row>
    <row r="38" spans="1:33" x14ac:dyDescent="0.25">
      <c r="A38">
        <v>9</v>
      </c>
      <c r="B38" s="22" t="s">
        <v>43</v>
      </c>
      <c r="C38" s="6">
        <v>45012</v>
      </c>
      <c r="D38" s="7">
        <v>0.5131944444444444</v>
      </c>
      <c r="E38" s="11">
        <v>19</v>
      </c>
      <c r="F38" s="11">
        <v>13.5</v>
      </c>
      <c r="G38" s="11">
        <v>7</v>
      </c>
      <c r="H38" s="23">
        <v>6.8</v>
      </c>
      <c r="I38" s="11">
        <v>6.6</v>
      </c>
      <c r="J38" s="11">
        <v>6.7</v>
      </c>
      <c r="K38" s="11">
        <v>63</v>
      </c>
      <c r="L38" s="11">
        <v>0</v>
      </c>
      <c r="N38">
        <v>2</v>
      </c>
      <c r="O38">
        <v>40</v>
      </c>
      <c r="P38">
        <v>30</v>
      </c>
      <c r="S38" s="13">
        <v>0.68055555555555547</v>
      </c>
      <c r="T38" s="11">
        <v>2</v>
      </c>
      <c r="U38" s="11">
        <v>35</v>
      </c>
      <c r="V38" s="11">
        <v>44</v>
      </c>
      <c r="W38" s="11">
        <v>0</v>
      </c>
      <c r="X38" s="11">
        <v>0</v>
      </c>
      <c r="Y38" s="11">
        <v>0</v>
      </c>
      <c r="Z38" s="8">
        <f t="shared" si="0"/>
        <v>0</v>
      </c>
      <c r="AA38" s="11">
        <v>1</v>
      </c>
      <c r="AB38" s="11">
        <v>3</v>
      </c>
      <c r="AC38" s="11">
        <v>10</v>
      </c>
      <c r="AD38" s="8">
        <f t="shared" si="1"/>
        <v>233.33333333333334</v>
      </c>
      <c r="AE38" s="11">
        <v>167.47800000000001</v>
      </c>
      <c r="AF38" s="14">
        <v>45017</v>
      </c>
    </row>
    <row r="39" spans="1:33" x14ac:dyDescent="0.25">
      <c r="A39">
        <v>10</v>
      </c>
      <c r="B39" s="24" t="s">
        <v>52</v>
      </c>
      <c r="C39" s="6">
        <v>44998</v>
      </c>
      <c r="D39" s="7">
        <v>0.47569444444444442</v>
      </c>
      <c r="E39" s="11">
        <v>17</v>
      </c>
      <c r="F39" s="11">
        <v>15</v>
      </c>
      <c r="S39" s="13">
        <v>0.4861111111111111</v>
      </c>
      <c r="T39" s="11">
        <v>0.5</v>
      </c>
      <c r="U39" s="11">
        <v>35</v>
      </c>
      <c r="V39" s="11">
        <v>45</v>
      </c>
      <c r="W39" s="11">
        <v>13</v>
      </c>
      <c r="X39" s="11">
        <v>22</v>
      </c>
      <c r="Y39" s="11">
        <v>28</v>
      </c>
      <c r="Z39" s="8">
        <f t="shared" si="0"/>
        <v>4200</v>
      </c>
      <c r="AA39" s="11">
        <v>8</v>
      </c>
      <c r="AB39" s="11">
        <v>13</v>
      </c>
      <c r="AC39" s="11">
        <v>14</v>
      </c>
      <c r="AD39" s="8">
        <f t="shared" si="1"/>
        <v>2333.333333333333</v>
      </c>
      <c r="AF39" s="14">
        <v>45017</v>
      </c>
    </row>
    <row r="40" spans="1:33" x14ac:dyDescent="0.25">
      <c r="A40">
        <v>1</v>
      </c>
      <c r="B40" s="22" t="s">
        <v>26</v>
      </c>
      <c r="C40" s="6">
        <v>45034</v>
      </c>
      <c r="D40" s="7">
        <v>0.47569444444444442</v>
      </c>
      <c r="E40" s="11">
        <v>19.5</v>
      </c>
      <c r="F40" s="11">
        <v>14</v>
      </c>
      <c r="G40" s="11">
        <v>8</v>
      </c>
      <c r="H40" s="23">
        <v>5.6</v>
      </c>
      <c r="I40" s="11">
        <v>6</v>
      </c>
      <c r="J40" s="11">
        <v>5.8</v>
      </c>
      <c r="K40" s="11">
        <v>56</v>
      </c>
      <c r="L40" s="11">
        <v>1</v>
      </c>
      <c r="N40">
        <v>5</v>
      </c>
      <c r="O40">
        <v>120</v>
      </c>
      <c r="P40">
        <v>140</v>
      </c>
      <c r="S40" s="13">
        <v>0.51041666666666663</v>
      </c>
      <c r="T40" s="11">
        <v>1</v>
      </c>
      <c r="U40" s="11">
        <v>35</v>
      </c>
      <c r="V40" s="11">
        <v>48</v>
      </c>
      <c r="W40" s="11">
        <v>2</v>
      </c>
      <c r="X40" s="11">
        <v>4</v>
      </c>
      <c r="Y40" s="11">
        <v>0</v>
      </c>
      <c r="Z40" s="8">
        <f t="shared" si="0"/>
        <v>200</v>
      </c>
      <c r="AA40" s="11">
        <v>42</v>
      </c>
      <c r="AB40" s="11">
        <v>25</v>
      </c>
      <c r="AC40" s="11">
        <v>16</v>
      </c>
      <c r="AD40" s="8">
        <f t="shared" si="1"/>
        <v>2766.666666666667</v>
      </c>
      <c r="AE40" s="11">
        <v>17.472000000000001</v>
      </c>
      <c r="AF40" s="14">
        <v>45017</v>
      </c>
      <c r="AG40" t="s">
        <v>57</v>
      </c>
    </row>
    <row r="41" spans="1:33" x14ac:dyDescent="0.25">
      <c r="A41">
        <v>2</v>
      </c>
      <c r="B41" s="22" t="s">
        <v>32</v>
      </c>
      <c r="C41" s="6">
        <v>45041</v>
      </c>
      <c r="D41" s="7">
        <v>0.54166666666666663</v>
      </c>
      <c r="E41" s="11">
        <v>22</v>
      </c>
      <c r="F41" s="11">
        <v>14</v>
      </c>
      <c r="G41" s="11">
        <v>7.5</v>
      </c>
      <c r="H41" s="23">
        <v>6.4</v>
      </c>
      <c r="I41" s="11">
        <v>6</v>
      </c>
      <c r="J41" s="11">
        <v>6.2</v>
      </c>
      <c r="K41" s="11">
        <v>60</v>
      </c>
      <c r="L41" s="11">
        <v>1</v>
      </c>
      <c r="N41">
        <v>5</v>
      </c>
      <c r="O41">
        <v>40</v>
      </c>
      <c r="P41">
        <v>20</v>
      </c>
      <c r="S41" s="15">
        <v>0.69444444444444453</v>
      </c>
      <c r="T41" s="11">
        <v>2</v>
      </c>
      <c r="U41" s="11">
        <v>35</v>
      </c>
      <c r="V41" s="11">
        <v>48</v>
      </c>
      <c r="W41" s="11">
        <v>3</v>
      </c>
      <c r="X41" s="11">
        <v>3</v>
      </c>
      <c r="Y41" s="11">
        <v>3</v>
      </c>
      <c r="Z41" s="8">
        <f t="shared" ref="Z41:Z49" si="2">(((W41+X41+Y41)/3)/T41)*100</f>
        <v>150</v>
      </c>
      <c r="AA41" s="11">
        <v>93</v>
      </c>
      <c r="AB41" s="11">
        <v>115</v>
      </c>
      <c r="AC41" s="11">
        <v>102</v>
      </c>
      <c r="AD41" s="8">
        <f t="shared" ref="AD41:AD49" si="3">(((AC41+AB41+AA41)/3)/T41)*100</f>
        <v>5166.6666666666661</v>
      </c>
      <c r="AE41" s="11">
        <v>119.282</v>
      </c>
      <c r="AF41" s="14">
        <v>45017</v>
      </c>
    </row>
    <row r="42" spans="1:33" x14ac:dyDescent="0.25">
      <c r="A42">
        <v>3</v>
      </c>
      <c r="B42" s="22" t="s">
        <v>33</v>
      </c>
      <c r="C42" s="6">
        <v>45035</v>
      </c>
      <c r="D42" s="7">
        <v>0.55902777777777779</v>
      </c>
      <c r="E42" s="11">
        <v>23</v>
      </c>
      <c r="F42" s="11">
        <v>19</v>
      </c>
      <c r="G42" s="11">
        <v>7.5</v>
      </c>
      <c r="H42" s="23">
        <v>5.6</v>
      </c>
      <c r="I42" s="11">
        <v>6</v>
      </c>
      <c r="J42" s="11">
        <v>5.8</v>
      </c>
      <c r="K42" s="11">
        <v>62</v>
      </c>
      <c r="L42" s="11">
        <v>1</v>
      </c>
      <c r="N42">
        <v>5</v>
      </c>
      <c r="O42">
        <v>80</v>
      </c>
      <c r="P42">
        <v>50</v>
      </c>
      <c r="S42" s="13">
        <v>0.70833333333333337</v>
      </c>
      <c r="T42" s="11">
        <v>1</v>
      </c>
      <c r="U42" s="11">
        <v>35</v>
      </c>
      <c r="V42" s="11">
        <v>45</v>
      </c>
      <c r="W42" s="11">
        <v>56</v>
      </c>
      <c r="X42" s="11">
        <v>46</v>
      </c>
      <c r="Y42" s="11">
        <v>62</v>
      </c>
      <c r="Z42" s="8">
        <f t="shared" si="2"/>
        <v>5466.6666666666661</v>
      </c>
      <c r="AA42" s="11">
        <v>18</v>
      </c>
      <c r="AB42" s="11">
        <v>23</v>
      </c>
      <c r="AC42" s="11">
        <v>14</v>
      </c>
      <c r="AD42" s="8">
        <f t="shared" si="3"/>
        <v>1833.3333333333333</v>
      </c>
      <c r="AF42" s="14">
        <v>45017</v>
      </c>
    </row>
    <row r="43" spans="1:33" x14ac:dyDescent="0.25">
      <c r="A43">
        <v>4</v>
      </c>
      <c r="B43" s="22" t="s">
        <v>34</v>
      </c>
      <c r="C43" s="6">
        <v>45035</v>
      </c>
      <c r="D43" s="7">
        <v>0.68888888888888899</v>
      </c>
      <c r="E43" s="11">
        <v>22</v>
      </c>
      <c r="F43" s="11">
        <v>17</v>
      </c>
      <c r="S43" s="13">
        <v>0.70833333333333337</v>
      </c>
      <c r="T43" s="11">
        <v>1</v>
      </c>
      <c r="U43" s="11">
        <v>35</v>
      </c>
      <c r="V43" s="11">
        <v>45</v>
      </c>
      <c r="W43" s="11">
        <v>22</v>
      </c>
      <c r="X43" s="11">
        <v>250</v>
      </c>
      <c r="Y43" s="11">
        <v>250</v>
      </c>
      <c r="Z43" s="8">
        <f t="shared" si="2"/>
        <v>17400</v>
      </c>
      <c r="AA43" s="11">
        <v>40</v>
      </c>
      <c r="AB43" s="11">
        <v>77</v>
      </c>
      <c r="AC43" s="11">
        <v>136</v>
      </c>
      <c r="AD43" s="8">
        <f t="shared" si="3"/>
        <v>8433.3333333333321</v>
      </c>
      <c r="AF43" s="14">
        <v>45017</v>
      </c>
    </row>
    <row r="44" spans="1:33" x14ac:dyDescent="0.25">
      <c r="A44">
        <v>5</v>
      </c>
      <c r="B44" s="22" t="s">
        <v>35</v>
      </c>
      <c r="C44" s="6">
        <v>45041</v>
      </c>
      <c r="D44" s="7">
        <v>0.625</v>
      </c>
      <c r="E44" s="11">
        <v>22</v>
      </c>
      <c r="F44" s="11">
        <v>15</v>
      </c>
      <c r="G44" s="11">
        <v>7.5</v>
      </c>
      <c r="H44" s="23">
        <v>6.6</v>
      </c>
      <c r="I44" s="11">
        <v>6</v>
      </c>
      <c r="J44" s="11">
        <v>6.3</v>
      </c>
      <c r="K44" s="11">
        <v>61</v>
      </c>
      <c r="L44" s="11">
        <v>1</v>
      </c>
      <c r="N44">
        <v>5</v>
      </c>
      <c r="O44">
        <v>40</v>
      </c>
      <c r="P44">
        <v>30</v>
      </c>
      <c r="S44" s="13">
        <v>0.69444444444444453</v>
      </c>
      <c r="T44" s="11">
        <v>1</v>
      </c>
      <c r="U44" s="11">
        <v>35</v>
      </c>
      <c r="V44" s="11">
        <v>48</v>
      </c>
      <c r="W44" s="11">
        <v>2</v>
      </c>
      <c r="X44" s="11">
        <v>2</v>
      </c>
      <c r="Y44" s="11">
        <v>2</v>
      </c>
      <c r="Z44" s="8">
        <f t="shared" si="2"/>
        <v>200</v>
      </c>
      <c r="AA44" s="11">
        <v>85</v>
      </c>
      <c r="AB44" s="11">
        <v>96</v>
      </c>
      <c r="AC44" s="11">
        <v>83</v>
      </c>
      <c r="AD44" s="8">
        <f t="shared" si="3"/>
        <v>8800</v>
      </c>
      <c r="AE44" s="11">
        <v>10.573</v>
      </c>
      <c r="AF44" s="14">
        <v>45017</v>
      </c>
    </row>
    <row r="45" spans="1:33" x14ac:dyDescent="0.25">
      <c r="A45">
        <v>6</v>
      </c>
      <c r="B45" s="22" t="s">
        <v>40</v>
      </c>
      <c r="C45" s="6">
        <v>45040</v>
      </c>
      <c r="D45" s="7">
        <v>0.57638888888888895</v>
      </c>
      <c r="E45" s="11">
        <v>20</v>
      </c>
      <c r="F45" s="11">
        <v>15</v>
      </c>
      <c r="G45" s="11">
        <v>7.5</v>
      </c>
      <c r="H45" s="23">
        <v>6.6</v>
      </c>
      <c r="I45" s="11">
        <v>6.4</v>
      </c>
      <c r="J45" s="11">
        <v>6.5</v>
      </c>
      <c r="K45" s="11">
        <v>64</v>
      </c>
      <c r="L45" s="11">
        <v>1</v>
      </c>
      <c r="N45">
        <v>5</v>
      </c>
      <c r="O45">
        <v>50</v>
      </c>
      <c r="P45">
        <v>30</v>
      </c>
      <c r="S45" s="13">
        <v>0.72916666666666663</v>
      </c>
      <c r="T45" s="11">
        <v>2</v>
      </c>
      <c r="U45" s="11">
        <v>35</v>
      </c>
      <c r="V45" s="11">
        <v>48</v>
      </c>
      <c r="W45" s="11">
        <v>5</v>
      </c>
      <c r="X45" s="11">
        <v>2</v>
      </c>
      <c r="Y45" s="11">
        <v>0</v>
      </c>
      <c r="Z45" s="8">
        <f t="shared" si="2"/>
        <v>116.66666666666667</v>
      </c>
      <c r="AA45" s="11">
        <v>10</v>
      </c>
      <c r="AB45" s="11">
        <v>16</v>
      </c>
      <c r="AC45" s="8">
        <v>10</v>
      </c>
      <c r="AD45" s="8">
        <f t="shared" si="3"/>
        <v>600</v>
      </c>
      <c r="AE45" s="11">
        <v>69.716999999999999</v>
      </c>
      <c r="AF45" s="14">
        <v>45017</v>
      </c>
    </row>
    <row r="46" spans="1:33" x14ac:dyDescent="0.25">
      <c r="A46">
        <v>7</v>
      </c>
      <c r="B46" s="22" t="s">
        <v>41</v>
      </c>
      <c r="C46" s="6">
        <v>45040</v>
      </c>
      <c r="D46" s="7">
        <v>0.68055555555555547</v>
      </c>
      <c r="E46" s="11">
        <v>19</v>
      </c>
      <c r="F46" s="11">
        <v>12</v>
      </c>
      <c r="G46" s="11">
        <v>7.5</v>
      </c>
      <c r="H46" s="23">
        <v>6.2</v>
      </c>
      <c r="I46" s="11">
        <v>6.2</v>
      </c>
      <c r="J46" s="11">
        <v>6.2</v>
      </c>
      <c r="K46" s="11">
        <v>57</v>
      </c>
      <c r="L46" s="11">
        <v>2</v>
      </c>
      <c r="N46">
        <v>10</v>
      </c>
      <c r="O46">
        <v>50</v>
      </c>
      <c r="P46">
        <v>20</v>
      </c>
      <c r="S46" s="13">
        <v>0.72916666666666663</v>
      </c>
      <c r="T46" s="11">
        <v>1</v>
      </c>
      <c r="U46" s="11">
        <v>35</v>
      </c>
      <c r="V46" s="11">
        <v>48</v>
      </c>
      <c r="W46" s="11">
        <v>2</v>
      </c>
      <c r="X46" s="11">
        <v>2</v>
      </c>
      <c r="Y46" s="11">
        <v>0</v>
      </c>
      <c r="Z46" s="8">
        <f t="shared" si="2"/>
        <v>133.33333333333331</v>
      </c>
      <c r="AA46" s="11">
        <v>4</v>
      </c>
      <c r="AB46" s="11">
        <v>5</v>
      </c>
      <c r="AC46" s="8">
        <v>0</v>
      </c>
      <c r="AD46" s="8">
        <f t="shared" si="3"/>
        <v>300</v>
      </c>
      <c r="AE46" s="11">
        <v>878.64</v>
      </c>
      <c r="AF46" s="14">
        <v>45017</v>
      </c>
    </row>
    <row r="47" spans="1:33" x14ac:dyDescent="0.25">
      <c r="A47">
        <v>8</v>
      </c>
      <c r="B47" s="22" t="s">
        <v>42</v>
      </c>
      <c r="C47" s="6">
        <v>45040</v>
      </c>
      <c r="D47" s="7">
        <v>0.64583333333333337</v>
      </c>
      <c r="E47">
        <v>19</v>
      </c>
      <c r="F47">
        <v>12</v>
      </c>
      <c r="G47">
        <v>7.5</v>
      </c>
      <c r="H47" s="23">
        <v>5.6</v>
      </c>
      <c r="I47">
        <v>6.2</v>
      </c>
      <c r="J47">
        <v>5.9</v>
      </c>
      <c r="K47">
        <v>54</v>
      </c>
      <c r="L47">
        <v>1</v>
      </c>
      <c r="N47">
        <v>5</v>
      </c>
      <c r="O47">
        <v>45</v>
      </c>
      <c r="P47">
        <v>30</v>
      </c>
      <c r="S47" s="13">
        <v>0.72916666666666663</v>
      </c>
      <c r="T47">
        <v>2</v>
      </c>
      <c r="U47">
        <v>35</v>
      </c>
      <c r="V47">
        <v>48</v>
      </c>
      <c r="W47">
        <v>3</v>
      </c>
      <c r="X47">
        <v>0</v>
      </c>
      <c r="Y47">
        <v>0</v>
      </c>
      <c r="Z47" s="8">
        <f t="shared" si="2"/>
        <v>50</v>
      </c>
      <c r="AA47">
        <v>5</v>
      </c>
      <c r="AB47">
        <v>3</v>
      </c>
      <c r="AC47" s="8">
        <v>3</v>
      </c>
      <c r="AD47" s="8">
        <f t="shared" si="3"/>
        <v>183.33333333333331</v>
      </c>
      <c r="AE47">
        <v>10.808</v>
      </c>
      <c r="AF47" s="14">
        <v>45017</v>
      </c>
    </row>
    <row r="48" spans="1:33" x14ac:dyDescent="0.25">
      <c r="A48">
        <v>9</v>
      </c>
      <c r="B48" s="22" t="s">
        <v>43</v>
      </c>
      <c r="C48" s="6">
        <v>45040</v>
      </c>
      <c r="D48" s="7">
        <v>0.60416666666666663</v>
      </c>
      <c r="E48">
        <v>19</v>
      </c>
      <c r="F48">
        <v>14</v>
      </c>
      <c r="G48">
        <v>7.5</v>
      </c>
      <c r="H48" s="23">
        <v>6</v>
      </c>
      <c r="I48" s="23">
        <v>6</v>
      </c>
      <c r="J48" s="23">
        <v>6</v>
      </c>
      <c r="K48" s="8">
        <v>57</v>
      </c>
      <c r="L48" s="8">
        <v>0</v>
      </c>
      <c r="N48" s="8">
        <v>2</v>
      </c>
      <c r="O48">
        <v>45</v>
      </c>
      <c r="P48">
        <v>30</v>
      </c>
      <c r="S48" s="13">
        <v>0.72916666666666663</v>
      </c>
      <c r="T48">
        <v>2</v>
      </c>
      <c r="U48">
        <v>35</v>
      </c>
      <c r="V48">
        <v>48</v>
      </c>
      <c r="W48">
        <v>0</v>
      </c>
      <c r="X48">
        <v>1</v>
      </c>
      <c r="Y48">
        <v>0</v>
      </c>
      <c r="Z48" s="8">
        <f t="shared" si="2"/>
        <v>16.666666666666664</v>
      </c>
      <c r="AA48">
        <v>3</v>
      </c>
      <c r="AB48">
        <v>1</v>
      </c>
      <c r="AC48" s="8">
        <v>0</v>
      </c>
      <c r="AD48" s="8">
        <f t="shared" si="3"/>
        <v>66.666666666666657</v>
      </c>
      <c r="AE48">
        <v>107.44799999999999</v>
      </c>
      <c r="AF48" s="14">
        <v>45017</v>
      </c>
    </row>
    <row r="49" spans="1:32" x14ac:dyDescent="0.25">
      <c r="A49">
        <v>10</v>
      </c>
      <c r="B49" s="24" t="s">
        <v>52</v>
      </c>
      <c r="C49" s="6">
        <v>45034</v>
      </c>
      <c r="D49" s="7">
        <v>0.5</v>
      </c>
      <c r="E49">
        <v>20</v>
      </c>
      <c r="F49">
        <v>17</v>
      </c>
      <c r="S49" s="13">
        <v>0.51041666666666663</v>
      </c>
      <c r="T49">
        <v>1</v>
      </c>
      <c r="U49">
        <v>35</v>
      </c>
      <c r="V49">
        <v>48</v>
      </c>
      <c r="W49">
        <v>31</v>
      </c>
      <c r="X49">
        <v>29</v>
      </c>
      <c r="Y49">
        <v>25</v>
      </c>
      <c r="Z49" s="8">
        <f t="shared" si="2"/>
        <v>2833.333333333333</v>
      </c>
      <c r="AA49">
        <v>64</v>
      </c>
      <c r="AB49">
        <v>73</v>
      </c>
      <c r="AC49" s="8">
        <v>32</v>
      </c>
      <c r="AD49" s="8">
        <f t="shared" si="3"/>
        <v>5633.3333333333339</v>
      </c>
      <c r="AF49" s="14">
        <v>45017</v>
      </c>
    </row>
    <row r="50" spans="1:32" x14ac:dyDescent="0.25">
      <c r="C50" s="6"/>
      <c r="D50" s="7"/>
      <c r="Z50" s="8"/>
      <c r="AC50" s="8"/>
      <c r="AD50" s="8"/>
      <c r="AF50" s="14">
        <v>45017</v>
      </c>
    </row>
    <row r="51" spans="1:32" x14ac:dyDescent="0.25">
      <c r="C51" s="6"/>
      <c r="D51" s="7"/>
      <c r="Z51" s="8"/>
      <c r="AC51" s="8"/>
      <c r="AD51" s="8"/>
      <c r="AF51" s="14"/>
    </row>
    <row r="52" spans="1:32" x14ac:dyDescent="0.25">
      <c r="C52" s="6"/>
      <c r="D52" s="7"/>
      <c r="Z52" s="8"/>
      <c r="AC52" s="8"/>
      <c r="AD52" s="8"/>
      <c r="AF52" s="14"/>
    </row>
    <row r="53" spans="1:32" x14ac:dyDescent="0.25">
      <c r="C53" s="6"/>
      <c r="D53" s="7"/>
      <c r="Z53" s="8"/>
      <c r="AC53" s="8"/>
      <c r="AD53" s="8"/>
      <c r="AF53" s="14"/>
    </row>
    <row r="54" spans="1:32" x14ac:dyDescent="0.25">
      <c r="C54" s="6"/>
      <c r="D54" s="7"/>
      <c r="Z54" s="8"/>
      <c r="AC54" s="8"/>
      <c r="AD54" s="8"/>
      <c r="AF54" s="14"/>
    </row>
    <row r="55" spans="1:32" x14ac:dyDescent="0.25">
      <c r="C55" s="6"/>
      <c r="D55" s="7"/>
      <c r="Z55" s="8"/>
      <c r="AC55" s="8"/>
      <c r="AD55" s="8"/>
      <c r="AF55" s="14"/>
    </row>
    <row r="56" spans="1:32" x14ac:dyDescent="0.25">
      <c r="C56" s="6"/>
      <c r="D56" s="7"/>
      <c r="Z56" s="8"/>
      <c r="AC56" s="8"/>
      <c r="AD56" s="8"/>
      <c r="AF56" s="14"/>
    </row>
    <row r="57" spans="1:32" x14ac:dyDescent="0.25">
      <c r="C57" s="6"/>
      <c r="D57" s="7"/>
      <c r="Z57" s="8"/>
      <c r="AC57" s="8"/>
      <c r="AD57" s="8"/>
      <c r="AE57" s="17"/>
      <c r="AF57" s="14"/>
    </row>
    <row r="58" spans="1:32" x14ac:dyDescent="0.25">
      <c r="C58" s="6"/>
      <c r="D58" s="7"/>
      <c r="Z58" s="8"/>
      <c r="AC58" s="8"/>
      <c r="AD58" s="8"/>
      <c r="AE58" s="17"/>
      <c r="AF58" s="14"/>
    </row>
    <row r="59" spans="1:32" x14ac:dyDescent="0.25">
      <c r="C59" s="6"/>
      <c r="D59" s="7"/>
      <c r="Z59" s="8"/>
      <c r="AC59" s="8"/>
      <c r="AD59" s="8"/>
      <c r="AE59" s="17"/>
      <c r="AF59" s="14"/>
    </row>
    <row r="60" spans="1:32" x14ac:dyDescent="0.25">
      <c r="C60" s="6"/>
      <c r="D60" s="7"/>
      <c r="Z60" s="8"/>
      <c r="AC60" s="8"/>
      <c r="AD60" s="8"/>
      <c r="AE60" s="18"/>
      <c r="AF60" s="14"/>
    </row>
    <row r="61" spans="1:32" x14ac:dyDescent="0.25">
      <c r="C61" s="6"/>
      <c r="D61" s="7"/>
      <c r="Z61" s="8"/>
      <c r="AC61" s="8"/>
      <c r="AD61" s="8"/>
      <c r="AE61" s="18"/>
      <c r="AF61" s="14"/>
    </row>
    <row r="62" spans="1:32" x14ac:dyDescent="0.25">
      <c r="C62" s="6"/>
      <c r="D62" s="7"/>
      <c r="Z62" s="8"/>
      <c r="AC62" s="8"/>
      <c r="AD62" s="8"/>
      <c r="AE62" s="18"/>
      <c r="AF62" s="14"/>
    </row>
    <row r="63" spans="1:32" x14ac:dyDescent="0.25">
      <c r="C63" s="16"/>
      <c r="D63" s="7"/>
      <c r="Z63" s="8"/>
      <c r="AC63" s="8"/>
      <c r="AD63" s="8"/>
      <c r="AE63" s="18"/>
      <c r="AF63" s="14"/>
    </row>
    <row r="64" spans="1:32" x14ac:dyDescent="0.25">
      <c r="C64" s="6"/>
      <c r="D64" s="7"/>
      <c r="Z64" s="8"/>
      <c r="AC64" s="8"/>
      <c r="AD64" s="8"/>
      <c r="AE64" s="18"/>
      <c r="AF64" s="14"/>
    </row>
    <row r="65" spans="3:32" x14ac:dyDescent="0.25">
      <c r="C65" s="6"/>
      <c r="D65" s="7"/>
      <c r="Z65" s="8"/>
      <c r="AC65" s="8"/>
      <c r="AD65" s="8"/>
      <c r="AE65" s="18"/>
      <c r="AF65" s="14"/>
    </row>
    <row r="66" spans="3:32" x14ac:dyDescent="0.25">
      <c r="C66" s="6"/>
      <c r="D66" s="7"/>
      <c r="Z66" s="8"/>
      <c r="AC66" s="8"/>
      <c r="AD66" s="8"/>
      <c r="AE66" s="18"/>
      <c r="AF66" s="14"/>
    </row>
    <row r="67" spans="3:32" x14ac:dyDescent="0.25">
      <c r="C67" s="6"/>
      <c r="D67" s="7"/>
      <c r="Z67" s="8"/>
      <c r="AC67" s="8"/>
      <c r="AD67" s="8"/>
      <c r="AE67" s="18"/>
      <c r="AF67" s="14"/>
    </row>
    <row r="68" spans="3:32" x14ac:dyDescent="0.25">
      <c r="C68" s="6"/>
      <c r="D68" s="7"/>
      <c r="Z68" s="8"/>
      <c r="AC68" s="8"/>
      <c r="AD68" s="8"/>
      <c r="AE68" s="18"/>
      <c r="AF68" s="14"/>
    </row>
    <row r="69" spans="3:32" x14ac:dyDescent="0.25">
      <c r="C69" s="6"/>
      <c r="D69" s="7"/>
      <c r="Z69" s="8"/>
      <c r="AC69" s="8"/>
      <c r="AD69" s="8"/>
      <c r="AE69" s="19"/>
      <c r="AF69" s="14"/>
    </row>
    <row r="70" spans="3:32" x14ac:dyDescent="0.25">
      <c r="C70" s="6"/>
      <c r="D70" s="7"/>
      <c r="Z70" s="8"/>
      <c r="AC70" s="8"/>
      <c r="AD70" s="8"/>
      <c r="AE70" s="19"/>
      <c r="AF70" s="14"/>
    </row>
    <row r="71" spans="3:32" x14ac:dyDescent="0.25">
      <c r="C71" s="6"/>
      <c r="D71" s="7"/>
      <c r="Z71" s="8"/>
      <c r="AC71" s="8"/>
      <c r="AD71" s="8"/>
      <c r="AE71" s="19"/>
      <c r="AF71" s="14"/>
    </row>
    <row r="72" spans="3:32" x14ac:dyDescent="0.25">
      <c r="C72" s="6"/>
      <c r="D72" s="7"/>
      <c r="Z72" s="8"/>
      <c r="AC72" s="8"/>
      <c r="AD72" s="8"/>
      <c r="AE72" s="19"/>
      <c r="AF72" s="14"/>
    </row>
    <row r="73" spans="3:32" x14ac:dyDescent="0.25">
      <c r="C73" s="6"/>
      <c r="D73" s="7"/>
      <c r="Z73" s="8"/>
      <c r="AC73" s="8"/>
      <c r="AD73" s="8"/>
      <c r="AE73" s="19"/>
      <c r="AF73" s="14"/>
    </row>
    <row r="74" spans="3:32" x14ac:dyDescent="0.25">
      <c r="C74" s="6"/>
      <c r="D74" s="7"/>
      <c r="Z74" s="8"/>
      <c r="AC74" s="8"/>
      <c r="AD74" s="8"/>
      <c r="AE74" s="19"/>
      <c r="AF74" s="14"/>
    </row>
    <row r="75" spans="3:32" x14ac:dyDescent="0.25">
      <c r="C75" s="6"/>
      <c r="D75" s="7"/>
      <c r="Z75" s="8"/>
      <c r="AC75" s="8"/>
      <c r="AD75" s="8"/>
      <c r="AE75" s="19"/>
      <c r="AF75" s="14"/>
    </row>
    <row r="76" spans="3:32" x14ac:dyDescent="0.25">
      <c r="C76" s="6"/>
      <c r="D76" s="7"/>
      <c r="Z76" s="8"/>
      <c r="AC76" s="8"/>
      <c r="AD76" s="8"/>
      <c r="AE76" s="19"/>
      <c r="AF76" s="14"/>
    </row>
    <row r="77" spans="3:32" x14ac:dyDescent="0.25">
      <c r="C77" s="6"/>
      <c r="D77" s="7"/>
      <c r="Z77" s="8"/>
      <c r="AC77" s="8"/>
      <c r="AD77" s="8"/>
      <c r="AE77" s="19"/>
      <c r="AF77" s="14"/>
    </row>
    <row r="78" spans="3:32" x14ac:dyDescent="0.25">
      <c r="C78" s="6"/>
      <c r="D78" s="7"/>
      <c r="Z78" s="8"/>
      <c r="AC78" s="8"/>
      <c r="AD78" s="8"/>
      <c r="AE78" s="19"/>
      <c r="AF78" s="14"/>
    </row>
    <row r="79" spans="3:32" x14ac:dyDescent="0.25">
      <c r="C79" s="6"/>
      <c r="D79" s="7"/>
      <c r="Z79" s="8"/>
      <c r="AC79" s="8"/>
      <c r="AD79" s="8"/>
      <c r="AE79" s="19"/>
      <c r="AF79" s="14"/>
    </row>
    <row r="80" spans="3:32" x14ac:dyDescent="0.25">
      <c r="C80" s="6"/>
      <c r="D80" s="7"/>
      <c r="Z80" s="8"/>
      <c r="AC80" s="8"/>
      <c r="AD80" s="8"/>
      <c r="AE80" s="19"/>
      <c r="AF80" s="14"/>
    </row>
    <row r="81" spans="3:32" x14ac:dyDescent="0.25">
      <c r="C81" s="6"/>
      <c r="D81" s="7"/>
      <c r="Z81" s="8"/>
      <c r="AC81" s="8"/>
      <c r="AD81" s="8"/>
      <c r="AE81" s="19"/>
      <c r="AF81" s="14"/>
    </row>
    <row r="82" spans="3:32" x14ac:dyDescent="0.25">
      <c r="C82" s="6"/>
      <c r="D82" s="7"/>
      <c r="Z82" s="8"/>
      <c r="AC82" s="8"/>
      <c r="AD82" s="8"/>
      <c r="AE82" s="19"/>
      <c r="AF82" s="14"/>
    </row>
    <row r="83" spans="3:32" x14ac:dyDescent="0.25">
      <c r="C83" s="6"/>
      <c r="D83" s="7"/>
      <c r="Z83" s="8"/>
      <c r="AC83" s="8"/>
      <c r="AD83" s="8"/>
      <c r="AE83" s="19"/>
      <c r="AF83" s="14"/>
    </row>
    <row r="84" spans="3:32" x14ac:dyDescent="0.25">
      <c r="C84" s="6"/>
      <c r="D84" s="7"/>
      <c r="Z84" s="8"/>
      <c r="AC84" s="8"/>
      <c r="AD84" s="8"/>
      <c r="AE84" s="19"/>
      <c r="AF84" s="14"/>
    </row>
    <row r="85" spans="3:32" x14ac:dyDescent="0.25">
      <c r="C85" s="6"/>
      <c r="D85" s="7"/>
      <c r="Z85" s="8"/>
      <c r="AC85" s="8"/>
      <c r="AD85" s="8"/>
      <c r="AE85" s="19"/>
      <c r="AF85" s="14"/>
    </row>
    <row r="86" spans="3:32" x14ac:dyDescent="0.25">
      <c r="C86" s="6"/>
      <c r="D86" s="7"/>
      <c r="Z86" s="8"/>
      <c r="AC86" s="8"/>
      <c r="AD86" s="8"/>
      <c r="AE86" s="19"/>
      <c r="AF86" s="14"/>
    </row>
    <row r="87" spans="3:32" x14ac:dyDescent="0.25">
      <c r="C87" s="6"/>
      <c r="D87" s="7"/>
      <c r="Z87" s="8"/>
      <c r="AC87" s="8"/>
      <c r="AD87" s="8"/>
      <c r="AE87" s="19"/>
      <c r="AF87" s="14"/>
    </row>
    <row r="88" spans="3:32" x14ac:dyDescent="0.25">
      <c r="C88" s="6"/>
      <c r="D88" s="7"/>
      <c r="Z88" s="8"/>
      <c r="AC88" s="8"/>
      <c r="AD88" s="8"/>
      <c r="AE88" s="19"/>
      <c r="AF88" s="14"/>
    </row>
    <row r="89" spans="3:32" x14ac:dyDescent="0.25">
      <c r="C89" s="6"/>
      <c r="D89" s="7"/>
      <c r="Z89" s="8"/>
      <c r="AC89" s="8"/>
      <c r="AD89" s="8"/>
      <c r="AE89" s="19"/>
      <c r="AF89" s="14"/>
    </row>
    <row r="90" spans="3:32" x14ac:dyDescent="0.25">
      <c r="C90" s="6"/>
      <c r="D90" s="7"/>
      <c r="Z90" s="8"/>
      <c r="AC90" s="8"/>
      <c r="AD90" s="8"/>
      <c r="AE90" s="19"/>
      <c r="AF90" s="14"/>
    </row>
    <row r="91" spans="3:32" x14ac:dyDescent="0.25">
      <c r="C91" s="6"/>
      <c r="D91" s="7"/>
      <c r="Z91" s="8"/>
      <c r="AC91" s="8"/>
      <c r="AD91" s="8"/>
      <c r="AE91" s="19"/>
      <c r="AF91" s="14"/>
    </row>
    <row r="92" spans="3:32" x14ac:dyDescent="0.25">
      <c r="C92" s="6"/>
      <c r="D92" s="7"/>
      <c r="Z92" s="8"/>
      <c r="AC92" s="8"/>
      <c r="AD92" s="8"/>
      <c r="AE92" s="19"/>
      <c r="AF92" s="14"/>
    </row>
    <row r="93" spans="3:32" x14ac:dyDescent="0.25">
      <c r="C93" s="6"/>
      <c r="D93" s="7"/>
      <c r="Z93" s="8"/>
      <c r="AC93" s="8"/>
      <c r="AD93" s="8"/>
      <c r="AE93" s="19"/>
      <c r="AF93" s="14"/>
    </row>
    <row r="94" spans="3:32" x14ac:dyDescent="0.25">
      <c r="C94" s="6"/>
      <c r="D94" s="7"/>
      <c r="Z94" s="8"/>
      <c r="AC94" s="8"/>
      <c r="AD94" s="8"/>
      <c r="AE94" s="19"/>
      <c r="AF94" s="14"/>
    </row>
    <row r="95" spans="3:32" x14ac:dyDescent="0.25">
      <c r="C95" s="6"/>
      <c r="D95" s="7"/>
      <c r="Z95" s="8"/>
      <c r="AC95" s="8"/>
      <c r="AD95" s="8"/>
      <c r="AE95" s="19"/>
      <c r="AF95" s="14"/>
    </row>
    <row r="96" spans="3:32" x14ac:dyDescent="0.25">
      <c r="C96" s="6"/>
      <c r="D96" s="7"/>
      <c r="Z96" s="8"/>
      <c r="AC96" s="8"/>
      <c r="AD96" s="8"/>
      <c r="AE96" s="19"/>
      <c r="AF96" s="14"/>
    </row>
    <row r="97" spans="3:32" x14ac:dyDescent="0.25">
      <c r="C97" s="16"/>
      <c r="D97" s="7"/>
      <c r="Z97" s="8"/>
      <c r="AC97" s="8"/>
      <c r="AD97" s="8"/>
      <c r="AE97" s="19"/>
      <c r="AF97" s="14"/>
    </row>
    <row r="98" spans="3:32" x14ac:dyDescent="0.25">
      <c r="C98" s="6"/>
      <c r="D98" s="7"/>
      <c r="Z98" s="8"/>
      <c r="AC98" s="8"/>
      <c r="AD98" s="8"/>
      <c r="AE98" s="19"/>
      <c r="AF98" s="14"/>
    </row>
    <row r="99" spans="3:32" x14ac:dyDescent="0.25">
      <c r="C99" s="6"/>
      <c r="D99" s="7"/>
      <c r="Z99" s="8"/>
      <c r="AC99" s="8"/>
      <c r="AD99" s="8"/>
      <c r="AE99" s="19"/>
      <c r="AF99" s="14"/>
    </row>
    <row r="100" spans="3:32" x14ac:dyDescent="0.25">
      <c r="C100" s="6"/>
      <c r="D100" s="7"/>
      <c r="Z100" s="8"/>
      <c r="AC100" s="8"/>
      <c r="AD100" s="8"/>
      <c r="AE100" s="19"/>
      <c r="AF100" s="14"/>
    </row>
    <row r="101" spans="3:32" x14ac:dyDescent="0.25">
      <c r="C101" s="6"/>
      <c r="D101" s="7"/>
      <c r="Z101" s="8"/>
      <c r="AC101" s="8"/>
      <c r="AD101" s="8"/>
      <c r="AE101" s="19"/>
      <c r="AF101" s="14"/>
    </row>
    <row r="102" spans="3:32" x14ac:dyDescent="0.25">
      <c r="C102" s="6"/>
      <c r="D102" s="7"/>
      <c r="Z102" s="8"/>
      <c r="AC102" s="8"/>
      <c r="AD102" s="8"/>
      <c r="AE102" s="19"/>
      <c r="AF102" s="14"/>
    </row>
    <row r="103" spans="3:32" x14ac:dyDescent="0.25">
      <c r="C103" s="6"/>
      <c r="D103" s="7"/>
      <c r="Z103" s="8"/>
      <c r="AC103" s="8"/>
      <c r="AD103" s="8"/>
      <c r="AE103" s="19"/>
      <c r="AF103" s="14"/>
    </row>
    <row r="104" spans="3:32" x14ac:dyDescent="0.25">
      <c r="C104" s="6"/>
      <c r="D104" s="7"/>
      <c r="Z104" s="8"/>
      <c r="AC104" s="8"/>
      <c r="AD104" s="8"/>
      <c r="AE104" s="19"/>
      <c r="AF104" s="14"/>
    </row>
    <row r="105" spans="3:32" x14ac:dyDescent="0.25">
      <c r="C105" s="6"/>
      <c r="D105" s="7"/>
      <c r="Z105" s="8"/>
      <c r="AC105" s="8"/>
      <c r="AD105" s="8"/>
      <c r="AE105" s="19"/>
      <c r="AF105" s="14"/>
    </row>
    <row r="106" spans="3:32" x14ac:dyDescent="0.25">
      <c r="C106" s="6"/>
      <c r="D106" s="7"/>
      <c r="Z106" s="8"/>
      <c r="AC106" s="8"/>
      <c r="AD106" s="8"/>
      <c r="AE106" s="19"/>
      <c r="AF106" s="14"/>
    </row>
    <row r="107" spans="3:32" x14ac:dyDescent="0.25">
      <c r="C107" s="6"/>
      <c r="D107" s="7"/>
      <c r="Z107" s="8"/>
      <c r="AC107" s="8"/>
      <c r="AD107" s="8"/>
      <c r="AE107" s="19"/>
      <c r="AF107" s="14"/>
    </row>
    <row r="108" spans="3:32" x14ac:dyDescent="0.25">
      <c r="C108" s="6"/>
      <c r="D108" s="7"/>
      <c r="Z108" s="8"/>
      <c r="AC108" s="8"/>
      <c r="AD108" s="8"/>
      <c r="AE108" s="19"/>
      <c r="AF108" s="14"/>
    </row>
    <row r="109" spans="3:32" x14ac:dyDescent="0.25">
      <c r="C109" s="6"/>
      <c r="D109" s="7"/>
      <c r="Z109" s="8"/>
      <c r="AC109" s="8"/>
      <c r="AD109" s="8"/>
      <c r="AE109" s="19"/>
      <c r="AF109" s="14"/>
    </row>
    <row r="110" spans="3:32" x14ac:dyDescent="0.25">
      <c r="C110" s="6"/>
      <c r="D110" s="7"/>
      <c r="Z110" s="8"/>
      <c r="AC110" s="8"/>
      <c r="AD110" s="8"/>
      <c r="AE110" s="19"/>
      <c r="AF110" s="14"/>
    </row>
    <row r="111" spans="3:32" x14ac:dyDescent="0.25">
      <c r="C111" s="6"/>
      <c r="D111" s="7"/>
      <c r="Z111" s="8"/>
      <c r="AC111" s="8"/>
      <c r="AD111" s="8"/>
      <c r="AE111" s="19"/>
      <c r="AF111" s="14"/>
    </row>
    <row r="112" spans="3:32" x14ac:dyDescent="0.25">
      <c r="C112" s="6"/>
      <c r="D112" s="7"/>
      <c r="Z112" s="8"/>
      <c r="AC112" s="8"/>
      <c r="AD112" s="8"/>
      <c r="AE112" s="19"/>
      <c r="AF112" s="14"/>
    </row>
    <row r="113" spans="3:32" x14ac:dyDescent="0.25">
      <c r="C113" s="6"/>
      <c r="D113" s="7"/>
      <c r="Z113" s="8"/>
      <c r="AC113" s="8"/>
      <c r="AD113" s="8"/>
      <c r="AE113" s="19"/>
      <c r="AF113" s="14"/>
    </row>
    <row r="114" spans="3:32" x14ac:dyDescent="0.25">
      <c r="C114" s="6"/>
      <c r="D114" s="7"/>
      <c r="Z114" s="8"/>
      <c r="AC114" s="8"/>
      <c r="AD114" s="8"/>
      <c r="AE114" s="19"/>
      <c r="AF114" s="14"/>
    </row>
    <row r="115" spans="3:32" x14ac:dyDescent="0.25">
      <c r="C115" s="6"/>
      <c r="D115" s="7"/>
      <c r="Z115" s="8"/>
      <c r="AC115" s="8"/>
      <c r="AD115" s="8"/>
      <c r="AE115" s="19"/>
      <c r="AF115" s="14"/>
    </row>
    <row r="116" spans="3:32" x14ac:dyDescent="0.25">
      <c r="C116" s="6"/>
      <c r="D116" s="7"/>
      <c r="Z116" s="8"/>
      <c r="AC116" s="8"/>
      <c r="AD116" s="8"/>
      <c r="AE116" s="19"/>
      <c r="AF116" s="14"/>
    </row>
    <row r="117" spans="3:32" x14ac:dyDescent="0.25">
      <c r="C117" s="6"/>
      <c r="D117" s="7"/>
      <c r="Z117" s="8"/>
      <c r="AC117" s="8"/>
      <c r="AD117" s="8"/>
      <c r="AE117" s="14"/>
      <c r="AF117" s="14"/>
    </row>
    <row r="118" spans="3:32" x14ac:dyDescent="0.25">
      <c r="C118" s="6"/>
      <c r="D118" s="7"/>
      <c r="Z118" s="8"/>
      <c r="AC118" s="8"/>
      <c r="AD118" s="8"/>
      <c r="AE118" s="14"/>
      <c r="AF118" s="14"/>
    </row>
    <row r="119" spans="3:32" x14ac:dyDescent="0.25">
      <c r="C119" s="6"/>
      <c r="D119" s="7"/>
      <c r="Z119" s="8"/>
      <c r="AC119" s="8"/>
      <c r="AD119" s="8"/>
      <c r="AE119" s="19"/>
      <c r="AF119" s="14"/>
    </row>
    <row r="120" spans="3:32" x14ac:dyDescent="0.25">
      <c r="C120" s="6"/>
      <c r="D120" s="7"/>
      <c r="Z120" s="8"/>
      <c r="AC120" s="8"/>
      <c r="AD120" s="8"/>
      <c r="AE120" s="19"/>
      <c r="AF120" s="14"/>
    </row>
    <row r="121" spans="3:32" x14ac:dyDescent="0.25">
      <c r="C121" s="6"/>
      <c r="D121" s="7"/>
      <c r="Z121" s="8"/>
      <c r="AC121" s="8"/>
      <c r="AD121" s="8"/>
      <c r="AE121" s="19"/>
      <c r="AF121" s="14"/>
    </row>
    <row r="122" spans="3:32" x14ac:dyDescent="0.25">
      <c r="C122" s="6"/>
      <c r="D122" s="7"/>
      <c r="Z122" s="8"/>
      <c r="AC122" s="8"/>
      <c r="AD122" s="8"/>
      <c r="AE122" s="19"/>
      <c r="AF122" s="14"/>
    </row>
    <row r="123" spans="3:32" x14ac:dyDescent="0.25">
      <c r="C123" s="6"/>
      <c r="D123" s="7"/>
      <c r="Z123" s="8"/>
      <c r="AC123" s="8"/>
      <c r="AD123" s="8"/>
      <c r="AE123" s="19"/>
      <c r="AF123" s="14"/>
    </row>
    <row r="124" spans="3:32" x14ac:dyDescent="0.25">
      <c r="C124" s="6"/>
      <c r="D124" s="7"/>
      <c r="Z124" s="8"/>
      <c r="AC124" s="8"/>
      <c r="AD124" s="8"/>
      <c r="AE124" s="19"/>
      <c r="AF124" s="14"/>
    </row>
    <row r="125" spans="3:32" x14ac:dyDescent="0.25">
      <c r="C125" s="6"/>
      <c r="D125" s="7"/>
      <c r="Z125" s="8"/>
      <c r="AC125" s="8"/>
      <c r="AD125" s="8"/>
      <c r="AE125" s="19"/>
      <c r="AF125" s="14"/>
    </row>
    <row r="126" spans="3:32" x14ac:dyDescent="0.25">
      <c r="C126" s="6"/>
      <c r="D126" s="7"/>
      <c r="Z126" s="8"/>
      <c r="AC126" s="8"/>
      <c r="AD126" s="8"/>
      <c r="AE126" s="19"/>
      <c r="AF126" s="14"/>
    </row>
    <row r="127" spans="3:32" x14ac:dyDescent="0.25">
      <c r="C127" s="6"/>
      <c r="D127" s="7"/>
      <c r="Z127" s="8"/>
      <c r="AC127" s="8"/>
      <c r="AD127" s="8"/>
      <c r="AE127" s="19"/>
      <c r="AF127" s="14"/>
    </row>
    <row r="128" spans="3:32" x14ac:dyDescent="0.25">
      <c r="C128" s="6"/>
      <c r="D128" s="7"/>
      <c r="Z128" s="8"/>
      <c r="AC128" s="8"/>
      <c r="AD128" s="8"/>
      <c r="AE128" s="19"/>
      <c r="AF128" s="14"/>
    </row>
    <row r="129" spans="3:32" x14ac:dyDescent="0.25">
      <c r="C129" s="6"/>
      <c r="D129" s="7"/>
      <c r="Z129" s="8"/>
      <c r="AC129" s="8"/>
      <c r="AD129" s="8"/>
      <c r="AE129" s="19"/>
      <c r="AF129" s="14"/>
    </row>
    <row r="130" spans="3:32" x14ac:dyDescent="0.25">
      <c r="C130" s="6"/>
      <c r="D130" s="7"/>
      <c r="Z130" s="8"/>
      <c r="AC130" s="8"/>
      <c r="AD130" s="8"/>
      <c r="AE130" s="19"/>
      <c r="AF130" s="14"/>
    </row>
    <row r="131" spans="3:32" x14ac:dyDescent="0.25">
      <c r="C131" s="6"/>
      <c r="D131" s="7"/>
      <c r="Z131" s="8"/>
      <c r="AC131" s="8"/>
      <c r="AD131" s="8"/>
      <c r="AE131" s="19"/>
      <c r="AF131" s="14"/>
    </row>
    <row r="132" spans="3:32" x14ac:dyDescent="0.25">
      <c r="C132" s="6"/>
      <c r="D132" s="7"/>
      <c r="Z132" s="8"/>
      <c r="AC132" s="8"/>
      <c r="AD132" s="8"/>
      <c r="AE132" s="19"/>
      <c r="AF132" s="14"/>
    </row>
    <row r="133" spans="3:32" x14ac:dyDescent="0.25">
      <c r="C133" s="6"/>
      <c r="D133" s="7"/>
      <c r="Z133" s="8"/>
      <c r="AC133" s="8"/>
      <c r="AD133" s="8"/>
      <c r="AE133" s="19"/>
      <c r="AF133" s="14"/>
    </row>
    <row r="134" spans="3:32" x14ac:dyDescent="0.25">
      <c r="C134" s="6"/>
      <c r="D134" s="7"/>
      <c r="Z134" s="8"/>
      <c r="AC134" s="8"/>
      <c r="AD134" s="8"/>
      <c r="AE134" s="18"/>
      <c r="AF134" s="14"/>
    </row>
    <row r="135" spans="3:32" x14ac:dyDescent="0.25">
      <c r="C135" s="6"/>
      <c r="D135" s="7"/>
      <c r="Z135" s="8"/>
      <c r="AC135" s="8"/>
      <c r="AD135" s="8"/>
      <c r="AE135" s="18"/>
      <c r="AF135" s="14"/>
    </row>
    <row r="136" spans="3:32" x14ac:dyDescent="0.25">
      <c r="C136" s="6"/>
      <c r="D136" s="7"/>
      <c r="Z136" s="8"/>
      <c r="AC136" s="8"/>
      <c r="AD136" s="8"/>
      <c r="AE136" s="18"/>
      <c r="AF136" s="14"/>
    </row>
    <row r="137" spans="3:32" x14ac:dyDescent="0.25">
      <c r="C137" s="6"/>
      <c r="D137" s="7"/>
      <c r="Z137" s="8"/>
      <c r="AC137" s="8"/>
      <c r="AD137" s="8"/>
      <c r="AE137" s="18"/>
      <c r="AF137" s="14"/>
    </row>
    <row r="138" spans="3:32" x14ac:dyDescent="0.25">
      <c r="C138" s="6"/>
      <c r="D138" s="7"/>
      <c r="Z138" s="8"/>
      <c r="AC138" s="8"/>
      <c r="AD138" s="8"/>
      <c r="AE138" s="18"/>
      <c r="AF138" s="14"/>
    </row>
    <row r="139" spans="3:32" x14ac:dyDescent="0.25">
      <c r="C139" s="6"/>
      <c r="D139" s="7"/>
      <c r="Z139" s="8"/>
      <c r="AC139" s="8"/>
      <c r="AD139" s="8"/>
      <c r="AE139" s="18"/>
      <c r="AF139" s="14"/>
    </row>
    <row r="140" spans="3:32" x14ac:dyDescent="0.25">
      <c r="C140" s="6"/>
      <c r="D140" s="7"/>
      <c r="Z140" s="8"/>
      <c r="AC140" s="8"/>
      <c r="AD140" s="8"/>
      <c r="AE140" s="18"/>
      <c r="AF140" s="14"/>
    </row>
    <row r="141" spans="3:32" x14ac:dyDescent="0.25">
      <c r="C141" s="6"/>
      <c r="D141" s="7"/>
      <c r="Z141" s="8"/>
      <c r="AC141" s="8"/>
      <c r="AD141" s="8"/>
      <c r="AE141" s="18"/>
      <c r="AF141" s="14"/>
    </row>
    <row r="142" spans="3:32" x14ac:dyDescent="0.25">
      <c r="C142" s="6"/>
      <c r="D142" s="7"/>
      <c r="Z142" s="8"/>
      <c r="AC142" s="8"/>
      <c r="AD142" s="8"/>
      <c r="AE142" s="18"/>
      <c r="AF142" s="14"/>
    </row>
    <row r="143" spans="3:32" x14ac:dyDescent="0.25">
      <c r="C143" s="6"/>
      <c r="D143" s="7"/>
      <c r="Z143" s="8"/>
      <c r="AC143" s="8"/>
      <c r="AD143" s="8"/>
      <c r="AE143" s="18"/>
      <c r="AF143" s="14"/>
    </row>
    <row r="144" spans="3:32" x14ac:dyDescent="0.25">
      <c r="C144" s="6"/>
      <c r="D144" s="7"/>
      <c r="Z144" s="8"/>
      <c r="AC144" s="8"/>
      <c r="AD144" s="8"/>
      <c r="AE144" s="18"/>
      <c r="AF144" s="14"/>
    </row>
    <row r="145" spans="3:32" x14ac:dyDescent="0.25">
      <c r="C145" s="6"/>
      <c r="D145" s="7"/>
      <c r="Z145" s="8"/>
      <c r="AC145" s="8"/>
      <c r="AD145" s="8"/>
      <c r="AE145" s="18"/>
      <c r="AF145" s="14"/>
    </row>
    <row r="146" spans="3:32" x14ac:dyDescent="0.25">
      <c r="C146" s="6"/>
      <c r="D146" s="7"/>
      <c r="Z146" s="8"/>
      <c r="AB146" s="8"/>
      <c r="AC146" s="8"/>
      <c r="AD146" s="8"/>
      <c r="AE146" s="17"/>
      <c r="AF146" s="14"/>
    </row>
    <row r="147" spans="3:32" x14ac:dyDescent="0.25">
      <c r="C147" s="6"/>
      <c r="D147" s="7"/>
      <c r="Z147" s="8"/>
      <c r="AC147" s="8"/>
      <c r="AD147" s="8"/>
      <c r="AE147" s="18"/>
      <c r="AF147" s="14"/>
    </row>
    <row r="148" spans="3:32" x14ac:dyDescent="0.25">
      <c r="C148" s="6"/>
      <c r="D148" s="7"/>
      <c r="Z148" s="8"/>
      <c r="AC148" s="8"/>
      <c r="AD148" s="8"/>
      <c r="AE148" s="18"/>
      <c r="AF148" s="14"/>
    </row>
    <row r="149" spans="3:32" x14ac:dyDescent="0.25">
      <c r="C149" s="6"/>
      <c r="D149" s="7"/>
      <c r="Z149" s="8"/>
      <c r="AC149" s="8"/>
      <c r="AD149" s="8"/>
      <c r="AE149" s="18"/>
      <c r="AF149" s="14"/>
    </row>
    <row r="150" spans="3:32" x14ac:dyDescent="0.25">
      <c r="C150" s="6"/>
      <c r="D150" s="7"/>
      <c r="Z150" s="8"/>
      <c r="AC150" s="8"/>
      <c r="AD150" s="8"/>
      <c r="AE150" s="18"/>
      <c r="AF150" s="14"/>
    </row>
    <row r="151" spans="3:32" x14ac:dyDescent="0.25">
      <c r="C151" s="6"/>
      <c r="D151" s="7"/>
      <c r="Z151" s="8"/>
      <c r="AC151" s="8"/>
      <c r="AD151" s="8"/>
      <c r="AE151" s="20"/>
      <c r="AF151" s="14"/>
    </row>
    <row r="152" spans="3:32" x14ac:dyDescent="0.25">
      <c r="C152" s="6"/>
      <c r="D152" s="7"/>
      <c r="Z152" s="8"/>
      <c r="AC152" s="8"/>
      <c r="AD152" s="8"/>
      <c r="AE152" s="18"/>
      <c r="AF152" s="14"/>
    </row>
    <row r="153" spans="3:32" x14ac:dyDescent="0.25">
      <c r="C153" s="6"/>
      <c r="D153" s="7"/>
      <c r="Z153" s="8"/>
      <c r="AC153" s="8"/>
      <c r="AD153" s="8"/>
      <c r="AE153" s="18"/>
      <c r="AF153" s="14"/>
    </row>
    <row r="154" spans="3:32" x14ac:dyDescent="0.25">
      <c r="C154" s="6"/>
      <c r="D154" s="7"/>
      <c r="Z154" s="8"/>
      <c r="AC154" s="8"/>
      <c r="AD154" s="8"/>
      <c r="AE154" s="18"/>
      <c r="AF154" s="14"/>
    </row>
    <row r="155" spans="3:32" x14ac:dyDescent="0.25">
      <c r="C155" s="6"/>
      <c r="D155" s="7"/>
      <c r="Z155" s="8"/>
      <c r="AC155" s="8"/>
      <c r="AD155" s="8"/>
      <c r="AE155" s="18"/>
      <c r="AF155" s="14"/>
    </row>
    <row r="156" spans="3:32" x14ac:dyDescent="0.25">
      <c r="C156" s="6"/>
      <c r="D156" s="7"/>
      <c r="Z156" s="8"/>
      <c r="AC156" s="8"/>
      <c r="AD156" s="8"/>
      <c r="AE156" s="18"/>
      <c r="AF156" s="14"/>
    </row>
    <row r="157" spans="3:32" x14ac:dyDescent="0.25">
      <c r="C157" s="6"/>
      <c r="D157" s="7"/>
      <c r="Z157" s="8"/>
      <c r="AC157" s="8"/>
      <c r="AD157" s="8"/>
      <c r="AE157" s="18"/>
      <c r="AF157" s="14"/>
    </row>
    <row r="158" spans="3:32" x14ac:dyDescent="0.25">
      <c r="C158" s="6"/>
      <c r="D158" s="7"/>
      <c r="Z158" s="8"/>
      <c r="AC158" s="8"/>
      <c r="AD158" s="8"/>
      <c r="AE158" s="18"/>
      <c r="AF158" s="14"/>
    </row>
    <row r="159" spans="3:32" x14ac:dyDescent="0.25">
      <c r="C159" s="6"/>
      <c r="D159" s="7"/>
      <c r="Z159" s="8"/>
      <c r="AC159" s="8"/>
      <c r="AD159" s="8"/>
      <c r="AE159" s="18"/>
      <c r="AF159" s="14"/>
    </row>
    <row r="160" spans="3:32" x14ac:dyDescent="0.25">
      <c r="C160" s="6"/>
      <c r="D160" s="7"/>
      <c r="Z160" s="8"/>
      <c r="AC160" s="8"/>
      <c r="AD160" s="8"/>
      <c r="AE160" s="18"/>
      <c r="AF160" s="14"/>
    </row>
    <row r="161" spans="3:32" x14ac:dyDescent="0.25">
      <c r="C161" s="6"/>
      <c r="D161" s="7"/>
      <c r="Z161" s="8"/>
      <c r="AC161" s="8"/>
      <c r="AD161" s="8"/>
      <c r="AE161" s="18"/>
      <c r="AF161" s="14"/>
    </row>
    <row r="162" spans="3:32" x14ac:dyDescent="0.25">
      <c r="C162" s="6"/>
      <c r="D162" s="7"/>
      <c r="Z162" s="8"/>
      <c r="AC162" s="8"/>
      <c r="AD162" s="8"/>
      <c r="AE162" s="18"/>
      <c r="AF162" s="14"/>
    </row>
    <row r="163" spans="3:32" x14ac:dyDescent="0.25">
      <c r="C163" s="6"/>
      <c r="D163" s="7"/>
      <c r="Z163" s="8"/>
      <c r="AC163" s="8"/>
      <c r="AD163" s="8"/>
      <c r="AE163" s="18"/>
      <c r="AF163" s="14"/>
    </row>
    <row r="164" spans="3:32" x14ac:dyDescent="0.25">
      <c r="C164" s="6"/>
      <c r="D164" s="7"/>
      <c r="Z164" s="8"/>
      <c r="AC164" s="8"/>
      <c r="AD164" s="8"/>
      <c r="AE164" s="18"/>
      <c r="AF164" s="14"/>
    </row>
    <row r="165" spans="3:32" x14ac:dyDescent="0.25">
      <c r="C165" s="6"/>
      <c r="D165" s="7"/>
      <c r="Z165" s="8"/>
      <c r="AC165" s="8"/>
      <c r="AD165" s="8"/>
      <c r="AE165" s="18"/>
      <c r="AF165" s="14"/>
    </row>
    <row r="166" spans="3:32" x14ac:dyDescent="0.25">
      <c r="C166" s="6"/>
      <c r="D166" s="7"/>
      <c r="Z166" s="8"/>
      <c r="AC166" s="8"/>
      <c r="AD166" s="8"/>
      <c r="AE166" s="18"/>
      <c r="AF166" s="14"/>
    </row>
    <row r="167" spans="3:32" x14ac:dyDescent="0.25">
      <c r="C167" s="6"/>
      <c r="D167" s="7"/>
      <c r="Z167" s="8"/>
      <c r="AC167" s="8"/>
      <c r="AD167" s="8"/>
      <c r="AE167" s="18"/>
      <c r="AF167" s="14"/>
    </row>
    <row r="168" spans="3:32" x14ac:dyDescent="0.25">
      <c r="C168" s="6"/>
      <c r="D168" s="7"/>
      <c r="Z168" s="8"/>
      <c r="AC168" s="8"/>
      <c r="AD168" s="8"/>
      <c r="AE168" s="18"/>
      <c r="AF168" s="14"/>
    </row>
    <row r="169" spans="3:32" x14ac:dyDescent="0.25">
      <c r="C169" s="6"/>
      <c r="D169" s="7"/>
      <c r="Z169" s="8"/>
      <c r="AC169" s="8"/>
      <c r="AD169" s="8"/>
      <c r="AE169" s="18"/>
      <c r="AF169" s="14"/>
    </row>
    <row r="170" spans="3:32" x14ac:dyDescent="0.25">
      <c r="C170" s="6"/>
      <c r="D170" s="7"/>
      <c r="Z170" s="8"/>
      <c r="AC170" s="8"/>
      <c r="AD170" s="8"/>
      <c r="AE170" s="18"/>
      <c r="AF170" s="14"/>
    </row>
    <row r="171" spans="3:32" x14ac:dyDescent="0.25">
      <c r="C171" s="6"/>
      <c r="D171" s="7"/>
      <c r="Z171" s="8"/>
      <c r="AC171" s="8"/>
      <c r="AD171" s="8"/>
      <c r="AE171" s="18"/>
      <c r="AF171" s="14"/>
    </row>
    <row r="172" spans="3:32" x14ac:dyDescent="0.25">
      <c r="C172" s="6"/>
      <c r="D172" s="7"/>
      <c r="Z172" s="8"/>
      <c r="AC172" s="8"/>
      <c r="AD172" s="8"/>
      <c r="AE172" s="18"/>
      <c r="AF172" s="14"/>
    </row>
    <row r="173" spans="3:32" x14ac:dyDescent="0.25">
      <c r="C173" s="6"/>
      <c r="D173" s="7"/>
      <c r="Z173" s="8"/>
      <c r="AD173" s="8"/>
      <c r="AE173" s="18"/>
      <c r="AF173" s="14"/>
    </row>
    <row r="174" spans="3:32" x14ac:dyDescent="0.25">
      <c r="C174" s="6"/>
      <c r="D174" s="7"/>
      <c r="Z174" s="8"/>
      <c r="AC174" s="8"/>
      <c r="AD174" s="8"/>
      <c r="AE174" s="18"/>
      <c r="AF174" s="14"/>
    </row>
    <row r="175" spans="3:32" x14ac:dyDescent="0.25">
      <c r="C175" s="6"/>
      <c r="D175" s="7"/>
      <c r="Z175" s="8"/>
      <c r="AC175" s="8"/>
      <c r="AD175" s="8"/>
      <c r="AE175" s="18"/>
      <c r="AF175" s="14"/>
    </row>
    <row r="176" spans="3:32" x14ac:dyDescent="0.25">
      <c r="C176" s="6"/>
      <c r="D176" s="7"/>
      <c r="Z176" s="8"/>
      <c r="AC176" s="8"/>
      <c r="AD176" s="8"/>
      <c r="AE176" s="18"/>
      <c r="AF176" s="14"/>
    </row>
    <row r="177" spans="3:32" x14ac:dyDescent="0.25">
      <c r="C177" s="6"/>
      <c r="D177" s="7"/>
      <c r="Z177" s="8"/>
      <c r="AC177" s="8"/>
      <c r="AD177" s="8"/>
      <c r="AE177" s="18"/>
      <c r="AF177" s="14"/>
    </row>
    <row r="178" spans="3:32" x14ac:dyDescent="0.25">
      <c r="C178" s="6"/>
      <c r="D178" s="7"/>
      <c r="Z178" s="8"/>
      <c r="AD178" s="8"/>
      <c r="AE178" s="18"/>
      <c r="AF178" s="14"/>
    </row>
    <row r="179" spans="3:32" x14ac:dyDescent="0.25">
      <c r="C179" s="6"/>
      <c r="D179" s="7"/>
      <c r="Z179" s="8"/>
      <c r="AD179" s="8"/>
      <c r="AE179" s="18"/>
      <c r="AF179" s="14"/>
    </row>
    <row r="180" spans="3:32" x14ac:dyDescent="0.25">
      <c r="C180" s="6"/>
      <c r="D180" s="7"/>
      <c r="Z180" s="8"/>
      <c r="AD180" s="8"/>
      <c r="AE180" s="18"/>
      <c r="AF180" s="14"/>
    </row>
    <row r="181" spans="3:32" x14ac:dyDescent="0.25">
      <c r="C181" s="6"/>
      <c r="D181" s="7"/>
      <c r="Z181" s="8"/>
      <c r="AD181" s="8"/>
      <c r="AE181" s="14"/>
      <c r="AF181" s="14"/>
    </row>
    <row r="182" spans="3:32" x14ac:dyDescent="0.25">
      <c r="C182" s="6"/>
      <c r="D182" s="7"/>
      <c r="Z182" s="8"/>
      <c r="AD182" s="8"/>
      <c r="AE182" s="14"/>
      <c r="AF182" s="14"/>
    </row>
    <row r="183" spans="3:32" x14ac:dyDescent="0.25">
      <c r="AE183" s="14"/>
    </row>
    <row r="184" spans="3:32" x14ac:dyDescent="0.25">
      <c r="AE184" s="14"/>
    </row>
    <row r="185" spans="3:32" x14ac:dyDescent="0.25">
      <c r="AE185" s="14"/>
    </row>
    <row r="186" spans="3:32" x14ac:dyDescent="0.25">
      <c r="AE186" s="14"/>
    </row>
    <row r="187" spans="3:32" x14ac:dyDescent="0.25">
      <c r="AE187" s="14"/>
    </row>
    <row r="188" spans="3:32" x14ac:dyDescent="0.25">
      <c r="AE188" s="14"/>
    </row>
    <row r="189" spans="3:32" x14ac:dyDescent="0.25">
      <c r="AE189" s="14"/>
    </row>
    <row r="190" spans="3:32" x14ac:dyDescent="0.25">
      <c r="AE190" s="14"/>
    </row>
    <row r="191" spans="3:32" x14ac:dyDescent="0.25">
      <c r="AE191" s="14"/>
    </row>
    <row r="192" spans="3:32" x14ac:dyDescent="0.25">
      <c r="AF192" s="14"/>
    </row>
    <row r="193" spans="32:32" x14ac:dyDescent="0.25">
      <c r="AF193" s="14"/>
    </row>
    <row r="194" spans="32:32" x14ac:dyDescent="0.25">
      <c r="AF194" s="14"/>
    </row>
    <row r="195" spans="32:32" x14ac:dyDescent="0.25">
      <c r="AF195" s="14"/>
    </row>
    <row r="196" spans="32:32" x14ac:dyDescent="0.25">
      <c r="AF196" s="14"/>
    </row>
    <row r="197" spans="32:32" x14ac:dyDescent="0.25">
      <c r="AF197" s="14"/>
    </row>
    <row r="198" spans="32:32" x14ac:dyDescent="0.25">
      <c r="AF198" s="14"/>
    </row>
    <row r="199" spans="32:32" x14ac:dyDescent="0.25">
      <c r="AF199" s="14"/>
    </row>
    <row r="200" spans="32:32" x14ac:dyDescent="0.25">
      <c r="AF200" s="14"/>
    </row>
    <row r="201" spans="32:32" x14ac:dyDescent="0.25">
      <c r="AF201" s="14"/>
    </row>
    <row r="202" spans="32:32" x14ac:dyDescent="0.25">
      <c r="AF202" s="14"/>
    </row>
    <row r="203" spans="32:32" x14ac:dyDescent="0.25">
      <c r="AF203" s="14"/>
    </row>
    <row r="204" spans="32:32" x14ac:dyDescent="0.25">
      <c r="AF204" s="14"/>
    </row>
    <row r="205" spans="32:32" x14ac:dyDescent="0.25">
      <c r="AF205" s="14"/>
    </row>
    <row r="206" spans="32:32" x14ac:dyDescent="0.25">
      <c r="AF206" s="14"/>
    </row>
    <row r="207" spans="32:32" x14ac:dyDescent="0.25">
      <c r="AF207" s="14"/>
    </row>
    <row r="208" spans="32:32" x14ac:dyDescent="0.25">
      <c r="AF208" s="14"/>
    </row>
    <row r="209" spans="32:32" x14ac:dyDescent="0.25">
      <c r="AF209" s="14"/>
    </row>
    <row r="210" spans="32:32" x14ac:dyDescent="0.25">
      <c r="AF210" s="14"/>
    </row>
    <row r="211" spans="32:32" x14ac:dyDescent="0.25">
      <c r="AF211" s="14"/>
    </row>
    <row r="212" spans="32:32" x14ac:dyDescent="0.25">
      <c r="AF212" s="14"/>
    </row>
    <row r="213" spans="32:32" x14ac:dyDescent="0.25">
      <c r="AF213" s="14"/>
    </row>
    <row r="214" spans="32:32" x14ac:dyDescent="0.25">
      <c r="AF214" s="14"/>
    </row>
    <row r="215" spans="32:32" x14ac:dyDescent="0.25">
      <c r="AF215" s="14"/>
    </row>
    <row r="216" spans="32:32" x14ac:dyDescent="0.25">
      <c r="AF216" s="14"/>
    </row>
    <row r="217" spans="32:32" x14ac:dyDescent="0.25">
      <c r="AF217" s="14"/>
    </row>
    <row r="218" spans="32:32" x14ac:dyDescent="0.25">
      <c r="AF218" s="14"/>
    </row>
    <row r="219" spans="32:32" x14ac:dyDescent="0.25">
      <c r="AF219" s="14"/>
    </row>
    <row r="220" spans="32:32" x14ac:dyDescent="0.25">
      <c r="AF220" s="14"/>
    </row>
    <row r="221" spans="32:32" x14ac:dyDescent="0.25">
      <c r="AF221" s="14"/>
    </row>
    <row r="222" spans="32:32" x14ac:dyDescent="0.25">
      <c r="AF222" s="14"/>
    </row>
    <row r="223" spans="32:32" x14ac:dyDescent="0.25">
      <c r="AF223" s="14"/>
    </row>
    <row r="224" spans="32:32" x14ac:dyDescent="0.25">
      <c r="AF224" s="14"/>
    </row>
    <row r="225" spans="32:32" x14ac:dyDescent="0.25">
      <c r="AF225" s="14"/>
    </row>
  </sheetData>
  <autoFilter ref="A10:AG65"/>
  <sortState ref="A25:B38">
    <sortCondition ref="A25"/>
  </sortState>
  <conditionalFormatting sqref="Z11:Z40 Z42:Z43 Z45:Z46 Z48:Z182">
    <cfRule type="expression" dxfId="6" priority="4">
      <formula>"AD10&gt;=201;&lt;=600"</formula>
    </cfRule>
    <cfRule type="expression" dxfId="5" priority="5">
      <formula>Z11&lt;=200</formula>
    </cfRule>
    <cfRule type="expression" dxfId="4" priority="6">
      <formula>Z11&gt;=601</formula>
    </cfRule>
  </conditionalFormatting>
  <conditionalFormatting sqref="AO20">
    <cfRule type="expression" dxfId="3" priority="7">
      <formula>Z11&lt;=200</formula>
    </cfRule>
  </conditionalFormatting>
  <conditionalFormatting sqref="Z41 Z44 Z47">
    <cfRule type="expression" dxfId="2" priority="1">
      <formula>"AD10&gt;=201;&lt;=600"</formula>
    </cfRule>
    <cfRule type="expression" dxfId="1" priority="2">
      <formula>Z41&lt;=200</formula>
    </cfRule>
    <cfRule type="expression" dxfId="0" priority="3">
      <formula>Z41&gt;=601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Monitoreo Calidad de Agua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</cp:lastModifiedBy>
  <dcterms:created xsi:type="dcterms:W3CDTF">2020-01-17T18:15:32Z</dcterms:created>
  <dcterms:modified xsi:type="dcterms:W3CDTF">2023-05-05T16:18:43Z</dcterms:modified>
</cp:coreProperties>
</file>